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X:\Trent\U Del\"/>
    </mc:Choice>
  </mc:AlternateContent>
  <xr:revisionPtr revIDLastSave="0" documentId="13_ncr:1_{EEED36E5-EBDD-47ED-8EFF-A9CD4C1AFB98}" xr6:coauthVersionLast="41" xr6:coauthVersionMax="44" xr10:uidLastSave="{00000000-0000-0000-0000-000000000000}"/>
  <bookViews>
    <workbookView xWindow="765" yWindow="540" windowWidth="45180" windowHeight="14160" activeTab="2" xr2:uid="{00000000-000D-0000-FFFF-FFFF00000000}"/>
  </bookViews>
  <sheets>
    <sheet name="Disclaimer" sheetId="3" r:id="rId1"/>
    <sheet name="Description" sheetId="2" r:id="rId2"/>
    <sheet name="Annotation Putative Virus Hit" sheetId="1"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09" i="1" l="1"/>
  <c r="Q208" i="1"/>
  <c r="Q207" i="1"/>
  <c r="Q206" i="1"/>
  <c r="Q205" i="1"/>
  <c r="Q204" i="1"/>
  <c r="M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U72" i="1" l="1"/>
  <c r="U38" i="1"/>
  <c r="Q62" i="1"/>
  <c r="U27" i="1" l="1"/>
  <c r="Q27" i="1"/>
  <c r="Q154" i="1" l="1"/>
  <c r="Q153" i="1"/>
  <c r="Q152" i="1"/>
  <c r="Q151" i="1"/>
  <c r="Q150" i="1"/>
  <c r="Q149" i="1"/>
  <c r="Q148" i="1" l="1"/>
  <c r="Q147" i="1"/>
  <c r="Q146" i="1"/>
  <c r="Q145" i="1"/>
  <c r="Q144" i="1"/>
  <c r="Q143" i="1"/>
  <c r="Q142" i="1"/>
  <c r="Q141" i="1"/>
  <c r="Q140" i="1"/>
  <c r="Q139" i="1"/>
  <c r="Q138" i="1"/>
  <c r="Q137" i="1"/>
  <c r="Q156" i="1"/>
  <c r="Q133" i="1"/>
  <c r="Q131" i="1"/>
  <c r="Q129" i="1"/>
  <c r="Q128" i="1"/>
  <c r="Q127" i="1"/>
  <c r="Q125" i="1"/>
  <c r="Q123" i="1"/>
  <c r="Q122" i="1"/>
  <c r="Q120" i="1"/>
  <c r="Q119" i="1"/>
  <c r="Q116" i="1"/>
  <c r="Q114" i="1"/>
  <c r="Q112" i="1"/>
  <c r="Q155" i="1"/>
  <c r="Q136" i="1"/>
  <c r="Q135" i="1"/>
  <c r="Q134" i="1"/>
  <c r="Q132" i="1"/>
  <c r="Q130" i="1"/>
  <c r="Q126" i="1"/>
  <c r="Q124" i="1"/>
  <c r="Q121" i="1"/>
  <c r="Q118" i="1"/>
  <c r="Q117" i="1"/>
  <c r="Q115" i="1"/>
  <c r="Q113" i="1"/>
  <c r="Q111" i="1"/>
  <c r="Q22" i="1"/>
  <c r="Q110" i="1" l="1"/>
  <c r="Q109" i="1"/>
  <c r="Q108" i="1" l="1"/>
  <c r="Q107" i="1"/>
  <c r="Q106" i="1" l="1"/>
  <c r="Q105" i="1"/>
  <c r="Q104" i="1"/>
  <c r="Q103" i="1"/>
  <c r="Q102" i="1"/>
  <c r="Q101" i="1"/>
  <c r="Q99" i="1" l="1"/>
  <c r="Q98" i="1"/>
  <c r="Q74" i="1" l="1"/>
  <c r="Q78" i="1"/>
  <c r="Q77" i="1"/>
  <c r="Q72" i="1" l="1"/>
  <c r="Q66" i="1"/>
  <c r="Q63" i="1"/>
  <c r="Q40" i="1"/>
  <c r="Q43" i="1"/>
  <c r="Q36" i="1"/>
  <c r="Q21" i="1" l="1"/>
  <c r="Q14" i="1" l="1"/>
  <c r="Q100" i="1" l="1"/>
  <c r="Q97" i="1"/>
  <c r="Q96" i="1"/>
  <c r="Q95" i="1"/>
  <c r="Q80" i="1"/>
  <c r="Q81" i="1"/>
  <c r="Q82" i="1"/>
  <c r="Q83" i="1"/>
  <c r="Q84" i="1"/>
  <c r="Q85" i="1"/>
  <c r="Q86" i="1"/>
  <c r="Q87" i="1"/>
  <c r="Q88" i="1"/>
  <c r="Q89" i="1"/>
  <c r="Q90" i="1"/>
  <c r="Q91" i="1"/>
  <c r="Q92" i="1"/>
  <c r="Q93" i="1"/>
  <c r="Q94" i="1"/>
  <c r="Q79" i="1"/>
  <c r="Q76" i="1"/>
  <c r="Q70" i="1" l="1"/>
  <c r="Q69" i="1"/>
  <c r="Q16" i="1"/>
  <c r="Q15" i="1"/>
  <c r="Q13" i="1"/>
  <c r="Q12" i="1" l="1"/>
  <c r="Q10" i="1"/>
  <c r="Q28" i="1"/>
  <c r="Q26" i="1"/>
  <c r="Q25" i="1"/>
  <c r="Q24" i="1"/>
  <c r="Q11" i="1"/>
  <c r="Q9" i="1"/>
  <c r="Q8" i="1"/>
  <c r="Q44" i="1"/>
  <c r="Q42" i="1"/>
  <c r="Q39" i="1"/>
  <c r="Q37" i="1"/>
  <c r="Q35" i="1"/>
  <c r="Q75" i="1" l="1"/>
  <c r="Q53" i="1"/>
  <c r="Q52" i="1"/>
  <c r="Q51" i="1"/>
  <c r="Q50" i="1"/>
  <c r="Q61" i="1"/>
  <c r="Q60" i="1"/>
  <c r="Q59" i="1"/>
  <c r="Q58" i="1"/>
  <c r="Q57" i="1"/>
  <c r="Q56" i="1"/>
  <c r="Q55" i="1"/>
  <c r="Q73" i="1" l="1"/>
  <c r="Q30" i="1"/>
  <c r="Q33" i="1" l="1"/>
  <c r="Q71" i="1"/>
  <c r="Q68" i="1"/>
  <c r="Q67" i="1" l="1"/>
  <c r="Q5" i="1" l="1"/>
  <c r="Q6" i="1"/>
  <c r="Q7" i="1"/>
  <c r="Q17" i="1"/>
  <c r="Q18" i="1"/>
  <c r="Q20" i="1"/>
  <c r="Q23" i="1"/>
  <c r="Q29" i="1"/>
  <c r="Q31" i="1"/>
  <c r="Q46" i="1"/>
  <c r="Q47" i="1"/>
  <c r="Q48" i="1"/>
  <c r="Q49" i="1"/>
  <c r="Q54" i="1"/>
  <c r="Q64" i="1"/>
  <c r="Q65" i="1"/>
  <c r="N4" i="1"/>
  <c r="Q4" i="1" l="1"/>
</calcChain>
</file>

<file path=xl/sharedStrings.xml><?xml version="1.0" encoding="utf-8"?>
<sst xmlns="http://schemas.openxmlformats.org/spreadsheetml/2006/main" count="3432" uniqueCount="1403">
  <si>
    <t>Header info</t>
  </si>
  <si>
    <t>Z48163.2</t>
  </si>
  <si>
    <t>Semliki forest virus genomic RNA for non-structural polyprotein and structural polyprotein, strain A7.</t>
  </si>
  <si>
    <t>JQ585717.1</t>
  </si>
  <si>
    <t>pNHG</t>
  </si>
  <si>
    <t>pUC rep origin, BLA promoter and CDS, region just after repeat region 3' LTR</t>
  </si>
  <si>
    <t>Semliki forest virus</t>
  </si>
  <si>
    <t>Start</t>
  </si>
  <si>
    <t>Region not annotated</t>
  </si>
  <si>
    <t>Length of match</t>
  </si>
  <si>
    <t xml:space="preserve">Accession </t>
  </si>
  <si>
    <t xml:space="preserve">Start </t>
  </si>
  <si>
    <t>Last</t>
  </si>
  <si>
    <t>Instructions</t>
  </si>
  <si>
    <t>X52328.1</t>
  </si>
  <si>
    <t>pBluescriptII</t>
  </si>
  <si>
    <t>Zingiber officinale retrotransposon putative reverse transcriptase</t>
  </si>
  <si>
    <t>Zingiber officinale</t>
  </si>
  <si>
    <t>U27974.1</t>
  </si>
  <si>
    <t>UNVERIFIED_ORG: Stealth virus clone C16290 T7</t>
  </si>
  <si>
    <t>Stealth virus 1</t>
  </si>
  <si>
    <t>DQ983234.1</t>
  </si>
  <si>
    <t>AB897842.1</t>
  </si>
  <si>
    <t>J02482.1</t>
  </si>
  <si>
    <t>PHiX_174</t>
  </si>
  <si>
    <t>uncultured virus</t>
  </si>
  <si>
    <t>Uncultured virus DNA, similar to DNA sequence:INSD:APEJ01000005.1.</t>
  </si>
  <si>
    <t>KU746283.1</t>
  </si>
  <si>
    <t>KX061890.1</t>
  </si>
  <si>
    <t>Macaca mulatta precursor 48S ribosomal RNA, 18S ribosomal RNA, 5.8S ribosomal RNA, and 28S ribosomal RNA genes</t>
  </si>
  <si>
    <t>Guanarito mammarenavirus</t>
  </si>
  <si>
    <t>Guanarito mammarenavirus isolate CVH-960201 segment L, complete</t>
  </si>
  <si>
    <t>KC519458.1</t>
  </si>
  <si>
    <t>KP265310.1</t>
  </si>
  <si>
    <t>Paeonia lactiflora cultivar Taohuafeixue 18S ribosomal RNA gene, partial sequence</t>
  </si>
  <si>
    <t>Paeonia suffruticosa (tree peony)</t>
  </si>
  <si>
    <t>28S</t>
  </si>
  <si>
    <t>18S</t>
  </si>
  <si>
    <t>JX185666.1</t>
  </si>
  <si>
    <t>KM265365.1</t>
  </si>
  <si>
    <t>Centris tamarugalis 28S ribosomal RNA gene, partial sequence</t>
  </si>
  <si>
    <t>UNVERIFIED: Deformed wing virus clone 100414-13_K20_15D-DWV1F A1 polyprotein-like gene, partial sequence</t>
  </si>
  <si>
    <t>Deformed wing virus (DWV)</t>
  </si>
  <si>
    <t>PHiX</t>
  </si>
  <si>
    <t>pUC vector</t>
  </si>
  <si>
    <t>Shuttle vector pRMU824Tc, complete sequence</t>
  </si>
  <si>
    <t>Shuttle vector   5302bp</t>
  </si>
  <si>
    <t xml:space="preserve">Human gammaherpesvirus 4 isolate JC_V005, partial genome </t>
  </si>
  <si>
    <t>Human gammaherpesvirus 4</t>
  </si>
  <si>
    <t>Illumina Universal adapter</t>
  </si>
  <si>
    <t>AATGATACGGCGACCACCGAGATCTACACTCTTTCCCTACACGACGCTCTTCCGATCT</t>
  </si>
  <si>
    <t>GATCGGAAGAGCACACGTCTGAACTCCAGTCACGTCCGCACATCTCGTATGCCGTCTTCTGCTTG</t>
  </si>
  <si>
    <t>TruSeq Adapter, Index 18</t>
  </si>
  <si>
    <t>Cynomolgus cytomegalovirus</t>
  </si>
  <si>
    <t>UNVERIFIED_ASMBLY: Cynomolgus cytomegalovirus isolate 31909,</t>
  </si>
  <si>
    <t>KX689266.1</t>
  </si>
  <si>
    <t>KC440852.1</t>
  </si>
  <si>
    <t>Human gammaherpesvirus 4 (Epstein-Barr virus)</t>
  </si>
  <si>
    <t>K01103.1</t>
  </si>
  <si>
    <t>Macaca mulatta polyomavirus 1</t>
  </si>
  <si>
    <t>SV40 variant genome ev-1110, viral DNA/African green monkey DNA</t>
  </si>
  <si>
    <t>alpha repetitive sequence</t>
  </si>
  <si>
    <t>AM235890.1</t>
  </si>
  <si>
    <t>Cercopithecus aethiops alpha satellite, clone 2</t>
  </si>
  <si>
    <t>alpha satellite</t>
  </si>
  <si>
    <t>NG_051598.1</t>
  </si>
  <si>
    <t>Homo sapiens phosphofructokinase, platelet (PFKP)</t>
  </si>
  <si>
    <t>Intron</t>
  </si>
  <si>
    <t>HQ624982.1</t>
  </si>
  <si>
    <t xml:space="preserve">                                                                                                                                                                                                                                                                                                                                                                                                                                                                                                                                                                                                                                                                                                                                                                                                                                                                                                                                                                                                                                                                                                                                                                                                                                                                                                                                                                                                                                                                                                                               </t>
  </si>
  <si>
    <t>VRL, RNA</t>
  </si>
  <si>
    <t>PLN, DNA</t>
  </si>
  <si>
    <t>VRL, DNA</t>
  </si>
  <si>
    <t>ENV, DNA</t>
  </si>
  <si>
    <t>AF191073.1</t>
  </si>
  <si>
    <t>Stealth virus 1 clone 3B43, genomic sequence.</t>
  </si>
  <si>
    <t>CP018782.1</t>
  </si>
  <si>
    <t>Ochrobactrum pituitosum strain AA2 chromosome 2, complete sequence</t>
  </si>
  <si>
    <t>SCMV; viteria obtained from African green monkey simian cytomegalovirus-derived virus containing bacteria-derived sequences</t>
  </si>
  <si>
    <t>AJ242581.2</t>
  </si>
  <si>
    <t>Ochrobactrum grignonense 16S rRNA gene (partial), 23S rRNA gene (partial), tRNA-Ile gene, tRNA-Ala gene and ITS1, type strain OgA9a</t>
  </si>
  <si>
    <t>LN680393.2</t>
  </si>
  <si>
    <t>Pittosporum cryptic virus-1</t>
  </si>
  <si>
    <t>Pittosporum cryptic virus-1 RdRp gene for RNA dependent RNA polymerase, segment RNA1, isolate Pit-MAIB.</t>
  </si>
  <si>
    <t>RNA dependent RNA polymerase</t>
  </si>
  <si>
    <t>AY189151.1</t>
  </si>
  <si>
    <t>Pittosporum tobira 26S large subunit ribosomal RNA gene, partial sequence</t>
  </si>
  <si>
    <t>26S large subunit ribosomal RNA</t>
  </si>
  <si>
    <t>JX185667.1</t>
  </si>
  <si>
    <t>Deformed wing virus</t>
  </si>
  <si>
    <t>Deformed wing virus clone 100414-13_L20_16D-DWV1F A1  polyprotein-like gene, partial sequence.</t>
  </si>
  <si>
    <t>KC519456.1</t>
  </si>
  <si>
    <t>Paeonia suffruticosa clone LTR42 retrotransposon Ty1-copia, partial sequence</t>
  </si>
  <si>
    <t>Paeonia suffruticosa clone LTR40 retrotransposon Ty1-copia, partial sequence</t>
  </si>
  <si>
    <t>EU920969.1</t>
  </si>
  <si>
    <t>Litopenaeus vannamei isolate KCpen 18S ribosomal RNA gene, partial sequence</t>
  </si>
  <si>
    <t>18S ribosomal RNA</t>
  </si>
  <si>
    <t>MH883318.1</t>
  </si>
  <si>
    <t>White spot syndrome virus</t>
  </si>
  <si>
    <t>White spot syndrome virus isolate WSSV_CIBA_002, partial genome</t>
  </si>
  <si>
    <t>MH883760.1</t>
  </si>
  <si>
    <t>Human gammaherpesvirus 4 isolate ebv14, partial genome</t>
  </si>
  <si>
    <t>GATCGGAAGAGCACACGTCTGAACTCCAGTCACCAGATCATCTCGTATGCCGTCTTCTGCTTG</t>
  </si>
  <si>
    <t>TruSeq Adapter, Index 7</t>
  </si>
  <si>
    <t>LS992247.1</t>
  </si>
  <si>
    <t>Human gammaherpesvirus 4 isolate Human herpesvirus 4 genome assembly, chromosome: I</t>
  </si>
  <si>
    <t>MH121115.1</t>
  </si>
  <si>
    <t>Human mastadenovirus C</t>
  </si>
  <si>
    <t>UNVERIFIED: Human mastadenovirus C strain 48C2, partial genome</t>
  </si>
  <si>
    <t>GATCGGAAGAGCACACGTCTGAACTCCAGTCACTTAGGCATCTCGTATGCCGTCTTCTGCTTG</t>
  </si>
  <si>
    <t>TruSeq Adapter, Index 3</t>
  </si>
  <si>
    <t>GATCGGAAGAGCACACGTCTGAACTCCAGTCACCGTACGTAATCTCGTATGCCGTCTTCTGCTTG</t>
  </si>
  <si>
    <t>TruSeq Adapter, Index 22</t>
  </si>
  <si>
    <t>KT895861.1</t>
  </si>
  <si>
    <t>Gossypium raimondii</t>
  </si>
  <si>
    <t>Gossypium raimondii isolate Gr291 retrotransposon Ty3, complete sequence</t>
  </si>
  <si>
    <t>KT895870.1</t>
  </si>
  <si>
    <t>Gossypium raimondii isolate Gr87 retrotransposon Ty3, complete sequence</t>
  </si>
  <si>
    <t>LT837585.1</t>
  </si>
  <si>
    <t>VRL, cRNA</t>
  </si>
  <si>
    <t>Bovine viral diarrhea virus 1 (BVDV-1)</t>
  </si>
  <si>
    <t>Bovine viral diarrhea virus 1 genome assembly, complete genome:monopartite.</t>
  </si>
  <si>
    <t>NC_030697.1</t>
  </si>
  <si>
    <t>Picornavirales Bu-3</t>
  </si>
  <si>
    <t>Picornavirales Bu-3 gene for polyprotein, complete cds</t>
  </si>
  <si>
    <t>MG298870.1</t>
  </si>
  <si>
    <t>MG298860.1</t>
  </si>
  <si>
    <t>Human gammaherpesvirus 4 isolate IMS_Saliva_6, partial genome</t>
  </si>
  <si>
    <t>MK291481.1</t>
  </si>
  <si>
    <t>Sapovirus GI</t>
  </si>
  <si>
    <t>Sapovirus GI isolate 17W1096 ORF1 and ORF2 genes, complete cds</t>
  </si>
  <si>
    <t>MH057951.1</t>
  </si>
  <si>
    <t>KJ735669.1</t>
  </si>
  <si>
    <t>mitochondrion</t>
  </si>
  <si>
    <t>PRI, DNA</t>
  </si>
  <si>
    <t>Homo sapiens</t>
  </si>
  <si>
    <t>Homo sapiens isolate 38EF50 integrated Hepatitis B virus genomic sequence</t>
  </si>
  <si>
    <t>Homo sapiens voucher UP_019 mitochondrion, complete genome</t>
  </si>
  <si>
    <t>JX185663.1</t>
  </si>
  <si>
    <t>Deformed wing virus clone 100414-13_P19_10D-DWV1F A1 polyprotein-like gene, partial sequence</t>
  </si>
  <si>
    <t>JX185662.1</t>
  </si>
  <si>
    <t>Deformed wing virus clone 100414-13_O19_8D-DWV1F A1 polyprotein-like gene, partial sequence</t>
  </si>
  <si>
    <t>JX185664.1</t>
  </si>
  <si>
    <t>Deformed wing virus clone 100414-13_I20_12D-DWV1F A1 polyprotein-like gene, partial sequence</t>
  </si>
  <si>
    <t>JX185661.1</t>
  </si>
  <si>
    <t>Deformed wing virus clone 100414-13_N19_7D-DWV1F A1 polyprotein-like gene, partial sequence</t>
  </si>
  <si>
    <t>JX185665.1</t>
  </si>
  <si>
    <t>Deformed wing virus clone 100414-13_J20_13D-DWV1F A1 polyprotein-like gene, partial sequence</t>
  </si>
  <si>
    <t>HG531765.1</t>
  </si>
  <si>
    <t>Tobacco leaf curl betasatellite complete sequence, isolate C49Beta-TA, clone ZI 52</t>
  </si>
  <si>
    <t>Tobacco leaf curl betasatellite</t>
  </si>
  <si>
    <t>AJ535749.1</t>
  </si>
  <si>
    <t>Cicer arietinum (chickpea)</t>
  </si>
  <si>
    <t>AJ535748.1</t>
  </si>
  <si>
    <t>Cicer arietinum Ty1-copia retrotransposon partial pol gene for putative reverse transcriptase, clone cart5</t>
  </si>
  <si>
    <t>Cicer arietinum Ty1-copia retrotransposon partial pol gene for putative reverse transcriptase, clone cart6</t>
  </si>
  <si>
    <t>KU746280.1</t>
  </si>
  <si>
    <t>Guanarito mammarenavirus isolate CVH-950801 segment S, complete sequence</t>
  </si>
  <si>
    <t>KF478765.1</t>
  </si>
  <si>
    <t>Lassa mammarenavirus</t>
  </si>
  <si>
    <t>Lassa virus strain Soromba-R segment S, complete sequence.</t>
  </si>
  <si>
    <t>KM972720.1</t>
  </si>
  <si>
    <t>Tete orthobunyavirus</t>
  </si>
  <si>
    <t>Tete virus strain SaAn 3518 glycoprotein precursor, gene, complete cds</t>
  </si>
  <si>
    <t>MF289414.1</t>
  </si>
  <si>
    <t>Crimean-Congo hemorrhagic fever orthonairovirus</t>
  </si>
  <si>
    <t>Crimean-Congo hemorrhagic fever orthonairovirus isolate 813040 UAE segment L, complete sequence</t>
  </si>
  <si>
    <t>KY962518.1</t>
  </si>
  <si>
    <t>Homo sapiens external transcribed spacer 18S ribosomal RNA gene, internal transcribed spacer 1, 5.8S ribosomal RNA gene, internal transcribed spacer 2, 28S ribosomal RNA gene, and external transcribed spacer, complete sequence</t>
  </si>
  <si>
    <t>X65309.2</t>
  </si>
  <si>
    <t>Cloning vector pGEM-5Zf(-)</t>
  </si>
  <si>
    <t>KY080689.1</t>
  </si>
  <si>
    <t>Cloning vector pFH6, complete sequence</t>
  </si>
  <si>
    <t>pGEM/lac operon</t>
  </si>
  <si>
    <t>AJ244585.1</t>
  </si>
  <si>
    <t>Salvelinus sp. KM-1999</t>
  </si>
  <si>
    <t>VRT, DNA</t>
  </si>
  <si>
    <t>Salvelinus sp. KM-1999 endogenous retrovirus partial RT gene</t>
  </si>
  <si>
    <t>KC577242.1</t>
  </si>
  <si>
    <t xml:space="preserve">Cloning vector pCR2.1-sacB, complete5522 sequence </t>
  </si>
  <si>
    <t>AM408908.1</t>
  </si>
  <si>
    <t>Prunus necrotic ringspot virus</t>
  </si>
  <si>
    <t>Prunus necrotic ringspot virus mRNA for coat protein (CP gene) from Solan, India</t>
  </si>
  <si>
    <t>AM408910.1</t>
  </si>
  <si>
    <t>VRL,RNA</t>
  </si>
  <si>
    <t>Prunus necrotic ringspot virus mRNA for coat protein (CP gene) from Kullu, India</t>
  </si>
  <si>
    <t>16S</t>
  </si>
  <si>
    <t>AF065755.1</t>
  </si>
  <si>
    <t>Stealth virus 1 clone 3B43 T3</t>
  </si>
  <si>
    <t>AF065756.1</t>
  </si>
  <si>
    <t>Stealth virus 1 clone 3B43 T7</t>
  </si>
  <si>
    <t>vector</t>
  </si>
  <si>
    <t>gene="pol" (149..&gt;255)</t>
  </si>
  <si>
    <t>gene="RT"  (216..365)</t>
  </si>
  <si>
    <t>gene="betaC1" complement(187..543)</t>
  </si>
  <si>
    <t>gene="RT" (&lt;1..&gt;856)</t>
  </si>
  <si>
    <t>3'UTR (665..1030)</t>
  </si>
  <si>
    <t>3'UTR (676..1039)</t>
  </si>
  <si>
    <t>"genomic DNA" (1..535)</t>
  </si>
  <si>
    <t>"similar to DNA sequence:INSD:APEJ01000005.1" (1..472)</t>
  </si>
  <si>
    <t>"glycoprotein precursor" (121..1701)</t>
  </si>
  <si>
    <t>5'UTR (11927..12310)</t>
  </si>
  <si>
    <t>"retrotransposon:Ty1-copia (&lt;1..&gt;440)</t>
  </si>
  <si>
    <t>"similar to A1 polyprotein" (&lt;1..&gt;942)</t>
  </si>
  <si>
    <t>"similar to A1 polyprotein" (&lt;1..&gt;944)</t>
  </si>
  <si>
    <t>"similar to A1 polyprotein" (&lt;1..&gt;947)</t>
  </si>
  <si>
    <t>"similar to A1 polyprotein" (&lt;1..&gt;935)</t>
  </si>
  <si>
    <t>"similar to A1 polyprotein" (&lt;1..&gt;938)</t>
  </si>
  <si>
    <t>"similar to A1 polyprotein" (&lt;1..&gt;657)</t>
  </si>
  <si>
    <t>3'UTR (12046..12295)</t>
  </si>
  <si>
    <t>3'UTR (9659..&gt;9808)</t>
  </si>
  <si>
    <t>3'UTR (7341..7501)</t>
  </si>
  <si>
    <t>"retrotransposon:Ty3" (1..1708)</t>
  </si>
  <si>
    <t>"retrotransposon:Ty3" (1..5909)</t>
  </si>
  <si>
    <t>"genomic DNA" (1..836)</t>
  </si>
  <si>
    <t>"genomic DNA" (1..814)</t>
  </si>
  <si>
    <t>JQ927489.1</t>
  </si>
  <si>
    <t>WU Polyomavirus</t>
  </si>
  <si>
    <t>UNVERIFIED: WU Polyomavirus isolate IndWU16 VP2-like gene, complete sequence</t>
  </si>
  <si>
    <t>JN632706.1</t>
  </si>
  <si>
    <t>Tragelaphus scriptus isolate MBP11 mitochondrion, complete genome</t>
  </si>
  <si>
    <t>"similar to VP2; structural protein" (1..875)</t>
  </si>
  <si>
    <t>AY513268.1</t>
  </si>
  <si>
    <t>DQ318790.1</t>
  </si>
  <si>
    <t>DQ318791.1</t>
  </si>
  <si>
    <t>DQ318792.1</t>
  </si>
  <si>
    <t>DQ318793.1</t>
  </si>
  <si>
    <t>DQ318794.1</t>
  </si>
  <si>
    <t>FJ662762.1</t>
  </si>
  <si>
    <t>FJ751925.1</t>
  </si>
  <si>
    <t>FJ751926.1</t>
  </si>
  <si>
    <t>FJ751927.1</t>
  </si>
  <si>
    <t>FJ751928.1</t>
  </si>
  <si>
    <t>FJ751929.1</t>
  </si>
  <si>
    <t>FJ751930.1</t>
  </si>
  <si>
    <t>FJ751931.1</t>
  </si>
  <si>
    <t>FJ751932.1</t>
  </si>
  <si>
    <t>FJ751933.1</t>
  </si>
  <si>
    <t>FJ751934.1</t>
  </si>
  <si>
    <t>Citrus exocortis viroid</t>
  </si>
  <si>
    <t>Citrus exocortis viroid, complete genome</t>
  </si>
  <si>
    <t>"genomic RNA" (1..387)</t>
  </si>
  <si>
    <t>Citrus exocortis viroid clone 5/5, complete genome</t>
  </si>
  <si>
    <t>"genomic RNA" (1..395)</t>
  </si>
  <si>
    <t>Citrus exocortis Yucatan viroid</t>
  </si>
  <si>
    <t>Citrus exocortis Yucatan viroid isolate 16, complete genome</t>
  </si>
  <si>
    <t>NC_042143.1</t>
  </si>
  <si>
    <t>Boechera stricta mitochondrion, complete genome</t>
  </si>
  <si>
    <t xml:space="preserve">mitochondrion </t>
  </si>
  <si>
    <t>Citrus exocortis viroid clone 2/5, complete genome</t>
  </si>
  <si>
    <t>"genomic RNA" (1..394)</t>
  </si>
  <si>
    <t>Citrus exocortis Yucatan viroid isolate 9, complete genome</t>
  </si>
  <si>
    <t>Citrus exocortis Yucatan viroid isolate 8, complete genome</t>
  </si>
  <si>
    <t>Citrus exocortis Yucatan viroid isolate 15, complete genome</t>
  </si>
  <si>
    <t>Citrus exocortis viroid clone 2/3, complete genome</t>
  </si>
  <si>
    <t>Citrus exocortis viroid clone 4/5, complete genome</t>
  </si>
  <si>
    <t>Citrus exocortis Yucatan viroid, complete genome</t>
  </si>
  <si>
    <t>Citrus exocortis Yucatan viroid isolate 7, complete genome</t>
  </si>
  <si>
    <t>Citrus exocortis Yucatan viroid isolate 10, complete genome</t>
  </si>
  <si>
    <t>Citrus exocortis Yucatan viroid isolate 11, complete genome</t>
  </si>
  <si>
    <t>Citrus exocortis Yucatan viroid isolate 13, complete genome</t>
  </si>
  <si>
    <t>Citrus exocortis Yucatan viroid isolate 14, complete genome</t>
  </si>
  <si>
    <t>Citrus exocortis Yucatan viroid isolate 12, complete genome</t>
  </si>
  <si>
    <t>"genomic RNA" (1..396)</t>
  </si>
  <si>
    <t>MF094128.1</t>
  </si>
  <si>
    <t>High Island virus</t>
  </si>
  <si>
    <t>High Island virus S1 gene, partial cds</t>
  </si>
  <si>
    <t>L22060.1</t>
  </si>
  <si>
    <t>Aedes albopictus 18S, 5.8S, and 28S ribosomal RNA genes</t>
  </si>
  <si>
    <t>KC786228.1</t>
  </si>
  <si>
    <t>Infectious bronchitis virus</t>
  </si>
  <si>
    <t>UNVERIFIED: Infectious bronchitis virus isolate YN/V90/2012</t>
  </si>
  <si>
    <t>gene="N" (&lt;1..&gt;538)</t>
  </si>
  <si>
    <t>XR_003078044.1</t>
  </si>
  <si>
    <t>PREDICTED: Gallus gallus 18S ribosomal RNA (LOC112533603), rRNA</t>
  </si>
  <si>
    <t>Salmo trutta genome assembly, chromosome: 23</t>
  </si>
  <si>
    <t>KF040383.1</t>
  </si>
  <si>
    <t>Cloning vector pCU-ACO2-GFP, complete sequence</t>
  </si>
  <si>
    <t>Homo sapiens phosphofructokinase, platelet (PFKP), RefSeqGene on chromosome 10</t>
  </si>
  <si>
    <t>Intron of gene="PFKP"</t>
  </si>
  <si>
    <t>LN483416.1</t>
  </si>
  <si>
    <t>Culicoides sonorensis genome assembly, scaffold: scaffold66</t>
  </si>
  <si>
    <t>"glycoprotein precursor" (205..4398)</t>
  </si>
  <si>
    <t>CP034393.1</t>
  </si>
  <si>
    <t>Campylobacter jejuni subsp. jejuni strain CLB104 chromosome, complete genome</t>
  </si>
  <si>
    <t>"citrate synthase" complement(1716299..1717567)</t>
  </si>
  <si>
    <t>KM222549.1</t>
  </si>
  <si>
    <t>Influenza A virus (A/chicken/Shanghai/LPM2/2013(H3N2)) segment 5 nucleocapsid protein (NP) gene, complete cds</t>
  </si>
  <si>
    <t>"nucleocapsid protein" (1..1497)</t>
  </si>
  <si>
    <t>KF194192.1</t>
  </si>
  <si>
    <t>Pocillopora damicornis isolate PdORFSt1 ATP synthase subunit 6 (ATP6) and hypothetical protein genes, partial cds; mitochondrial</t>
  </si>
  <si>
    <t>"hypothetical protein" (152..&gt;936)</t>
  </si>
  <si>
    <t>MH782474.1</t>
  </si>
  <si>
    <t>Cloning vector pMJA284, complete sequence</t>
  </si>
  <si>
    <t>MH212166.1</t>
  </si>
  <si>
    <t>Expression vector pCMV-NP868R, complete sequence</t>
  </si>
  <si>
    <t>"SV40 enhancer and early promoter"  (4267..4624)</t>
  </si>
  <si>
    <t>KY978589.1</t>
  </si>
  <si>
    <t>Pepper cryptic virus 1 isolate PCV1-BB13 putative RNA-dependent RNA polymerase gene, complete cds</t>
  </si>
  <si>
    <t>"putative RNA-dependent RNA polymerase" (93..1532)</t>
  </si>
  <si>
    <t>JQ927488.1</t>
  </si>
  <si>
    <t>JQ927490.1</t>
  </si>
  <si>
    <t>UNVERIFIED: WU Polyomavirus isolate IndWU12 VP2-like gene, complete sequence</t>
  </si>
  <si>
    <t>UNVERIFIED: WU Polyomavirus isolate IndWU47 VP2-like gene, complete sequence</t>
  </si>
  <si>
    <t>"similar to VP2; structural protein" (1..470)</t>
  </si>
  <si>
    <t>"similar to VP2; structural protein" (1..409)</t>
  </si>
  <si>
    <t>Penaeus vannamei 18S ribosomal RNA, partial sequence; internal transcribed spacer 1, 5.8S ribosomal RNA, internal transcribed spacer 2, and 28S ribosomal RNA, complete sequence; intergenic spacer region, partial sequence</t>
  </si>
  <si>
    <t>AF124597.1</t>
  </si>
  <si>
    <t>"18S ribosomal RNA" (&lt;1..232), "ITS1" (233..805), "5.8S ribosomal RNA" (806..967), "ITS2" (968..1946), "28S ribosomal RNA" (1947..7766)</t>
  </si>
  <si>
    <t>MK468721.1</t>
  </si>
  <si>
    <t>Reoviridae sp. BF02/7/10 segment 1 RNA-dependent RNA polymerase gene, complete cds</t>
  </si>
  <si>
    <t xml:space="preserve"> "RNA-dependent RNA polymerase" (12..4133)</t>
  </si>
  <si>
    <t>Organism</t>
  </si>
  <si>
    <t>Genbank</t>
  </si>
  <si>
    <t>Source</t>
  </si>
  <si>
    <t>Header Info</t>
  </si>
  <si>
    <t xml:space="preserve">% Length matched in QUERY </t>
  </si>
  <si>
    <t xml:space="preserve">% length in TARGET </t>
  </si>
  <si>
    <t>No significant similarity found</t>
  </si>
  <si>
    <t>GenBank</t>
  </si>
  <si>
    <t>NCBI Reference Sequence</t>
  </si>
  <si>
    <t>LR584421.1</t>
  </si>
  <si>
    <t>% Identity</t>
  </si>
  <si>
    <t>End</t>
  </si>
  <si>
    <t>S68463.1</t>
  </si>
  <si>
    <t>Oryza sativa (rice)</t>
  </si>
  <si>
    <t>{gypsy transposon bx34e LTR homolog, null allele probe RG684} [rice, leaves, Genomic, 1563 nt]</t>
  </si>
  <si>
    <t>NC_007886.1</t>
  </si>
  <si>
    <t>Oryza sativa Indica Group mitochondrion, complete genome</t>
  </si>
  <si>
    <t>EF576506.1</t>
  </si>
  <si>
    <t>HTC, mRNA</t>
  </si>
  <si>
    <t>Oryza sativa Indica Group (long-grained rice)</t>
  </si>
  <si>
    <t>Oryza sativa (indica cultivar-group) clone OSS-289-384-H3 retrotransposon protein mRNA, complete cds.</t>
  </si>
  <si>
    <t>"retrotransposon protein" ()142..471</t>
  </si>
  <si>
    <t>NC_008331.1</t>
  </si>
  <si>
    <t>Zea perennis mitochondrion, complete genome.</t>
  </si>
  <si>
    <t>EU646311.1</t>
  </si>
  <si>
    <t>Silene latifolia</t>
  </si>
  <si>
    <t>Silene latifolia clone L141_9N14 copia LTR retroelement, complete sequence.</t>
  </si>
  <si>
    <t>"retrotransposon:copia LTR retroelement" (1..1406)</t>
  </si>
  <si>
    <t>JF715055.1</t>
  </si>
  <si>
    <t>Silene latifolia chloroplast, complete genome</t>
  </si>
  <si>
    <t>chloroplast</t>
  </si>
  <si>
    <t>AF059603.1</t>
  </si>
  <si>
    <t>VRL, mRNA</t>
  </si>
  <si>
    <t>Wheat rosette stunt virus</t>
  </si>
  <si>
    <t>UNVERIFIED_ORG: Wheat rosette stunt virus nucleocapsid protein (N) mRNA, partial cds.</t>
  </si>
  <si>
    <t>CP040643.1</t>
  </si>
  <si>
    <t>Escherichia coli strain BE104 chromosome, complete genome.</t>
  </si>
  <si>
    <t>"nucleocapsid protein" (&lt;1..1209)</t>
  </si>
  <si>
    <t>"LexA family transcriptional regulator" complement(903494..904207)</t>
  </si>
  <si>
    <t>"hypothetical protein"  complement(937456..938688)</t>
  </si>
  <si>
    <t>"HNH endonuclease"  complement(939279..940169)</t>
  </si>
  <si>
    <t>JX291540.1</t>
  </si>
  <si>
    <t>Trichoderma hypovirus</t>
  </si>
  <si>
    <t>Trichoderma hypovirus strain 1 clone 1 hypothetical protein gene, complete cds.</t>
  </si>
  <si>
    <t>AF510497.1</t>
  </si>
  <si>
    <t>Trichoderma reesei</t>
  </si>
  <si>
    <t>Shamonda orthobunyavirus</t>
  </si>
  <si>
    <t>Shamonda virus N and NSs genes, segment S, genomic RNA, isolate Ib An 5550.</t>
  </si>
  <si>
    <t>NR_045212.1</t>
  </si>
  <si>
    <t>Cricetulus griseus 28S ribosomal RNA (Rn28s1), ribosomal RNA</t>
  </si>
  <si>
    <t>NC_018464.1</t>
  </si>
  <si>
    <t xml:space="preserve"> HE984522.1</t>
  </si>
  <si>
    <t>Human papillomavirus type 16</t>
  </si>
  <si>
    <t>Human papillomavirus type 16 proviral 3' integration site</t>
  </si>
  <si>
    <t>Homo sapiens genomic DNA</t>
  </si>
  <si>
    <t>NR_146148.1</t>
  </si>
  <si>
    <t>Homo sapiens RNA, 28S ribosomal N2</t>
  </si>
  <si>
    <t>KU133671.1</t>
  </si>
  <si>
    <t>Eyach virus isolate contig_118-VP1-Alsace segment 1</t>
  </si>
  <si>
    <t>Eyach virus</t>
  </si>
  <si>
    <t>NR_003279.1</t>
  </si>
  <si>
    <t>Mus musculus 28S ribosomal RNA</t>
  </si>
  <si>
    <t>Eyach virus genomic RNA</t>
  </si>
  <si>
    <t>HQ442266.1</t>
  </si>
  <si>
    <t>Grapevine leafroll-associated virus 1</t>
  </si>
  <si>
    <t>Grapevine leafroll-associated virus 1 isolate 12.2.1 coat protein-like gene, partial sequence</t>
  </si>
  <si>
    <t>AB854016.1</t>
  </si>
  <si>
    <t>Pyramimonas sp. Mk7P27 gene for 18S rRNA</t>
  </si>
  <si>
    <t>Grapevine leafroll-associated virus 1 genomic RNA</t>
  </si>
  <si>
    <t>AY034063.1</t>
  </si>
  <si>
    <t>Human T-lymphotropic virus type I</t>
  </si>
  <si>
    <t>Human T-cell lymphotropic virus type 1 isolate RKI8-del1 defective proviral sequence.</t>
  </si>
  <si>
    <t>nonfunctional 28S ribosomal RNA due to mutation</t>
  </si>
  <si>
    <t>JX904130.1</t>
  </si>
  <si>
    <t xml:space="preserve">ENV, DNA </t>
  </si>
  <si>
    <t xml:space="preserve">Uncultured marine virus </t>
  </si>
  <si>
    <t>Uncultured marine virus clone SOG02701, complete genome</t>
  </si>
  <si>
    <t>KJ763035.1</t>
  </si>
  <si>
    <t>Uncultured eukaryote clone SGUH1463 18S ribosomal RNA gene</t>
  </si>
  <si>
    <t>NCBI, nt</t>
  </si>
  <si>
    <t>uncultured marine virus genomic DNA</t>
  </si>
  <si>
    <t>MH552529.1</t>
  </si>
  <si>
    <t>CRESS virus sp.</t>
  </si>
  <si>
    <t>CRESS virus sp. isolate ctcd46, complete genome</t>
  </si>
  <si>
    <t>KY883317.1</t>
  </si>
  <si>
    <t>American plum line pattern virus</t>
  </si>
  <si>
    <t>American plum line pattern virus isolate Q15R3 segment RNA3 complete sequence</t>
  </si>
  <si>
    <t>MN401733.1</t>
  </si>
  <si>
    <t>Brassica oleracea clone Bol-44 small subunit ribosomal RNA gene</t>
  </si>
  <si>
    <t>Ribosomal RNA</t>
  </si>
  <si>
    <t>5" UTR 1..226</t>
  </si>
  <si>
    <t>X55811.1</t>
  </si>
  <si>
    <t>Vaccinia virus</t>
  </si>
  <si>
    <t>VV P7.5 late/early promoter</t>
  </si>
  <si>
    <t>U13845.1</t>
  </si>
  <si>
    <t>pCH110 cloning vector, complete sequence</t>
  </si>
  <si>
    <t>Vector</t>
  </si>
  <si>
    <t>M80675.1</t>
  </si>
  <si>
    <t>AKT8 retrovirus</t>
  </si>
  <si>
    <t>AKT8 provirus v-akt oncogene, complete cds</t>
  </si>
  <si>
    <t>JF908815.1</t>
  </si>
  <si>
    <t>Xenotropic murine leukemia virus isolate VCaP,</t>
  </si>
  <si>
    <t>X65687.1</t>
  </si>
  <si>
    <t>M.musculus mRNA for serine-threonine protein kinase</t>
  </si>
  <si>
    <t>serine-threonine protein kinase</t>
  </si>
  <si>
    <t>Xenotropic murine leukemia virus</t>
  </si>
  <si>
    <t>AB214978.1</t>
  </si>
  <si>
    <t>Human picobirnavirus</t>
  </si>
  <si>
    <t>Human picobirnavirus pseudogene for RNA-dependent RNA polymerase</t>
  </si>
  <si>
    <t>RNA-dependent RNA polymerase</t>
  </si>
  <si>
    <t>CP038207.1</t>
  </si>
  <si>
    <t>Pseudomonas sp. S150 chromosome, complete genome</t>
  </si>
  <si>
    <t>JF790351.1</t>
  </si>
  <si>
    <t>Rotavirus A human/Vanderbilt/VU08-09-39/2008/G12P[8] guanylyl transferase (VP3) gene</t>
  </si>
  <si>
    <t>VP3 gene 3..2510</t>
  </si>
  <si>
    <t>K00999.1</t>
  </si>
  <si>
    <t>Simian virus 40 (defective variant cvp8/1/p2 (ecori res)) genomic repeat with insert</t>
  </si>
  <si>
    <t>genomic repeat  1..1433</t>
  </si>
  <si>
    <t>K01000.1</t>
  </si>
  <si>
    <t>Simian virus 40 (defective variant cvp8/1/p2 (ecori res)) genomic repeat</t>
  </si>
  <si>
    <t>genomic repeat  1..1210</t>
  </si>
  <si>
    <t>AH002415.2</t>
  </si>
  <si>
    <t>simian virus 40/low reiteration frequency monkey dna joint in variant 1103</t>
  </si>
  <si>
    <t>AH002416.2</t>
  </si>
  <si>
    <t>simian virus 40 in 13th passage variant genome ev-1103</t>
  </si>
  <si>
    <t>INV, DNA</t>
  </si>
  <si>
    <t>Bombyx mori (domestic silkworm)</t>
  </si>
  <si>
    <t>M19755.1</t>
  </si>
  <si>
    <t>Bombyx mori clone B78 retrotransposon R1 gag protein and reverse transcriptase genes</t>
  </si>
  <si>
    <t>3' insertion target sequence for R1  5136..5149</t>
  </si>
  <si>
    <t>X02877.1</t>
  </si>
  <si>
    <t>Bombyx mori 28S rDNA insertion 3' sequence fragment (B78)</t>
  </si>
  <si>
    <t>EU151450.1</t>
  </si>
  <si>
    <t>Swine vesicular disease virus</t>
  </si>
  <si>
    <t>Swine vesicular disease virus strain SVDV Itl. 1-92 polyprotein mRNA, complete cds</t>
  </si>
  <si>
    <t>poly A tail of mRNA</t>
  </si>
  <si>
    <t xml:space="preserve">poly A </t>
  </si>
  <si>
    <t>alpha satellite; repetitive DNA</t>
  </si>
  <si>
    <t>MH590700.1</t>
  </si>
  <si>
    <t>Hepacivirus C</t>
  </si>
  <si>
    <t>Hepacivirus C isolate GT8-3 polyprotein gene, complete cds</t>
  </si>
  <si>
    <t>3'UTR 9391..&gt;9547</t>
  </si>
  <si>
    <t>poly T</t>
  </si>
  <si>
    <t>K00810.1</t>
  </si>
  <si>
    <t>Chlorocebus aethiops</t>
  </si>
  <si>
    <t>African green monkey DNA integrated into SV40 (Simian virus 40) variant genome ev-1103 after 13 serial undiluted passages</t>
  </si>
  <si>
    <t>genomic DNA</t>
  </si>
  <si>
    <t>K01104.1</t>
  </si>
  <si>
    <t>African green monkey alpha component DNA found in SV40 variant genome ev-1108</t>
  </si>
  <si>
    <t xml:space="preserve">genomic DNA </t>
  </si>
  <si>
    <t>AH003463.2</t>
  </si>
  <si>
    <t>simian virus 40/african green monkey cell dna, joint 1 in variant sv40 genome ev-1104</t>
  </si>
  <si>
    <t>genomic DNA   217..374</t>
  </si>
  <si>
    <t>genomic DNA  475..1067</t>
  </si>
  <si>
    <t>AB972431.1</t>
  </si>
  <si>
    <t>Luna mammarenavirus</t>
  </si>
  <si>
    <t>Luna mammarenavirus viral cRNA, segment L</t>
  </si>
  <si>
    <t>MN537869.1</t>
  </si>
  <si>
    <t>Mus musculus strain C57BL/6J small subunit ribosomal RNA gene</t>
  </si>
  <si>
    <t>ribosomal RNA  (18S)</t>
  </si>
  <si>
    <t>KJ716849.1</t>
  </si>
  <si>
    <t>Ngari virus</t>
  </si>
  <si>
    <t>Ngari virus strain Adrar segment M</t>
  </si>
  <si>
    <t>K03432.1</t>
  </si>
  <si>
    <t>Human 18S rRNA gene</t>
  </si>
  <si>
    <t>FJ539167.1</t>
  </si>
  <si>
    <t>VRL, ss-RNA</t>
  </si>
  <si>
    <t>Oxbow virus</t>
  </si>
  <si>
    <t>Oxbow virus strain Ng1453 glycoprotein gene</t>
  </si>
  <si>
    <t>KF892040.1</t>
  </si>
  <si>
    <t>Zaliv Terpenia virus</t>
  </si>
  <si>
    <t>Zaliv Terpenia virus strain LEIV-21C segment L</t>
  </si>
  <si>
    <t>MH892403.1</t>
  </si>
  <si>
    <t>Human respirovirus 1</t>
  </si>
  <si>
    <t>Human respirovirus 1 strain t146a290_HPIV1</t>
  </si>
  <si>
    <t>MG770349.1</t>
  </si>
  <si>
    <t>Kammavanpettai virus</t>
  </si>
  <si>
    <t>Kammavanpettai virus isolate 66413 NS3 protein (NS3) gene</t>
  </si>
  <si>
    <t>AB897843.1</t>
  </si>
  <si>
    <t>Uncultured virus DNA, similar to DNA sequence:INSD:EF380028.1.</t>
  </si>
  <si>
    <t>similar to DNA sequence:INSD:EF380028.1</t>
  </si>
  <si>
    <t>MH052023.1</t>
  </si>
  <si>
    <t>Orthobunyavirus sp.</t>
  </si>
  <si>
    <t>Orthobunyavirus sp. strain IQE3155 segment S nucleocapsid protein and nonstructural protein genes</t>
  </si>
  <si>
    <t>Homo sapiens RNA, 28S ribosomal 5 (RNA28S5), ribosomal RNA</t>
  </si>
  <si>
    <t>NR_003287.4</t>
  </si>
  <si>
    <t>28S ribosomal RNA</t>
  </si>
  <si>
    <t>HF548798.1</t>
  </si>
  <si>
    <t>Rimicaris exoculata</t>
  </si>
  <si>
    <t>Rimicaris exoculata partial retrotransposon GyRex5</t>
  </si>
  <si>
    <t>AF015685.1</t>
  </si>
  <si>
    <t>Drosophila mercatorum</t>
  </si>
  <si>
    <t>Drosophila mercatorum R2 retrotransposon reverse transcriptase</t>
  </si>
  <si>
    <t>NR_133562.1</t>
  </si>
  <si>
    <t>Drosophila melanogaster 28S ribosomal RNA (28SrRNA:CR45844), rRNA</t>
  </si>
  <si>
    <t>NC_008168.1</t>
  </si>
  <si>
    <t>Choristoneura fumiferana granulovirus</t>
  </si>
  <si>
    <t>Choristoneura fumiferana granulovirus, complete genome</t>
  </si>
  <si>
    <t>MF073208.1</t>
  </si>
  <si>
    <t>Meroptera pravella external transcribed spacer 18S ribosomal RNA gene, internal transcribed spacer 1, 5.8S ribosomal RNA gene, internal transcribes spacer 2 intergenic spacer, and 28S ribosomal RNA gene,</t>
  </si>
  <si>
    <t>KU978783.1</t>
  </si>
  <si>
    <t>Machupo mammarenavirus</t>
  </si>
  <si>
    <t>Machupo mammarenavirus isolate Calomys 221600 segment S</t>
  </si>
  <si>
    <t>KU978791.1</t>
  </si>
  <si>
    <t>Machupo mammarenavirus isolate OBT2102 segment L</t>
  </si>
  <si>
    <t>KF913885.1</t>
  </si>
  <si>
    <t>Sclerotinia sclerotiorum mitovirus 10</t>
  </si>
  <si>
    <t>Sclerotinia sclerotiorum mitovirus 10 RNA-dependent RNA polymerase (gp1) gene</t>
  </si>
  <si>
    <t>KJ191556.1</t>
  </si>
  <si>
    <t>Baku virus</t>
  </si>
  <si>
    <t>Baku virus strain LEIV-46Azn VP5 protein gene</t>
  </si>
  <si>
    <t>MH924836.1</t>
  </si>
  <si>
    <t>West Nile virus (WNV)</t>
  </si>
  <si>
    <t>West Nile virus isolate ED-I-33/18-UM</t>
  </si>
  <si>
    <t>3' UTR</t>
  </si>
  <si>
    <t>KU059754.1</t>
  </si>
  <si>
    <t>Venezuelan equine encephalitis virus (VEEV)</t>
  </si>
  <si>
    <t>UNVERIFIED: Venezuelan equine encephalitis virus isolate E1/68</t>
  </si>
  <si>
    <t>KU746275.1</t>
  </si>
  <si>
    <t>Guanarito mammarenavirus isolate VHF1986 segment L</t>
  </si>
  <si>
    <t>M27088.1</t>
  </si>
  <si>
    <t>Hepatitis B virus</t>
  </si>
  <si>
    <t>Homo sapiens (clone pcAL-36) mRNA fragment with a proviral hepatitis B insertion and a mitochondrial URF4 homologous sequence</t>
  </si>
  <si>
    <t>NC_012920.1</t>
  </si>
  <si>
    <t>Homo sapiens mitochondrion, complete genome</t>
  </si>
  <si>
    <t>region similar to mitochondrial Urf4 (1..251)</t>
  </si>
  <si>
    <t>AK074464.1</t>
  </si>
  <si>
    <t>Homo sapiens cDNA FLJ23884 fis, clone LNG13819</t>
  </si>
  <si>
    <t>PRI, mRNA</t>
  </si>
  <si>
    <t>NC_030230.1</t>
  </si>
  <si>
    <t>Tokyovirus A1</t>
  </si>
  <si>
    <t>Tokyovirus A1 DNA, nearly complete genome</t>
  </si>
  <si>
    <t>MH771723.1</t>
  </si>
  <si>
    <t>Influenza A virus</t>
  </si>
  <si>
    <t>Influenza A virus (A/common redshank/Singapore/F83-1/2015(H9N5)) segment 3 polymerase PA (PA) and PA-X protein (PA-X) genes</t>
  </si>
  <si>
    <t>Human herpesvirus 4 strain K4123-MiEBV</t>
  </si>
  <si>
    <t>KP311320.1</t>
  </si>
  <si>
    <t>Chenuda virus</t>
  </si>
  <si>
    <t>Chenuda virus strain LEIV-7453Tur VP1 protein gene, partial cds</t>
  </si>
  <si>
    <t>KY018919.1</t>
  </si>
  <si>
    <t>Mus musculus mitochondrion, complete genome</t>
  </si>
  <si>
    <t>KY910034.1</t>
  </si>
  <si>
    <t>Rotavirus C</t>
  </si>
  <si>
    <t>UNVERIFIED: Rotavirus C isolate RVC/Pig-wt/CAN/A5-36/2014/G6P4 outer capsid spike protein-like gene</t>
  </si>
  <si>
    <t>AF486874.1</t>
  </si>
  <si>
    <t>Sus scrofa breed Large White mitochondrion, complete genome</t>
  </si>
  <si>
    <t xml:space="preserve"> NON-VIRAL REGION IN QUERY</t>
  </si>
  <si>
    <t>DISCLAIMER FOR USING RVDB ANNOTATION SHEET</t>
  </si>
  <si>
    <t>RVDB was created by directly obtaining sequences from NCBI Genbank, viral RefSeq, and TPA, without</t>
  </si>
  <si>
    <t xml:space="preserve">any modification to the original sequences. </t>
  </si>
  <si>
    <t>The sequences contain viral, viral-related, and viral-like sequences.</t>
  </si>
  <si>
    <t xml:space="preserve">However,  some of the sequences may contain non-viral sequences as a part of the original sequence. </t>
  </si>
  <si>
    <t xml:space="preserve">Examples of non-viral sequences are: </t>
  </si>
  <si>
    <t>primers, adapters</t>
  </si>
  <si>
    <t>cellular sequences (flanking endogenous retrovirus; part of some large viral genomes)</t>
  </si>
  <si>
    <t>vector sequences (plasmid; phage)</t>
  </si>
  <si>
    <t>with discussions in the Advanced Virus Detection Interest Group.</t>
  </si>
  <si>
    <t xml:space="preserve">NOTE: THE ANNOTATION OF RVDB SEQUENCES  SHOULD BE CONSIDERED A DRAFT ANALYSIS, </t>
  </si>
  <si>
    <t>WHICH MAY BE UPDATED BASED ON AVAILABILITY OF NEW INFORMATION. THIS IS A RESEARCH EFFORT TO SHARE</t>
  </si>
  <si>
    <t>INFORMATION FOR FURTHER FOLLOW-UP FOR VERIFICATION OR IDENTIFICATION OF ANY MISSED ANNOTATION</t>
  </si>
  <si>
    <t>Information about the annotation sheet is provided in the "Description" tab.  The update of the sheet will be coordinated with</t>
  </si>
  <si>
    <t xml:space="preserve">RVDB updates: the annotation will be based on the previous version of RVDB. </t>
  </si>
  <si>
    <t>CONTACT: ARIFA.KHAN@FDA.HHS.GOV  FOR SUBMITTING NEW ACCESSIONS FOR ANNOTATION AND QUESTIONS.</t>
  </si>
  <si>
    <t xml:space="preserve">This list does not include all accessions that may have non-viral sequences.    </t>
  </si>
  <si>
    <t>Division, Genome Sequenced</t>
  </si>
  <si>
    <t>QUERY INFORMATION</t>
  </si>
  <si>
    <t xml:space="preserve"> Query Length (bp)</t>
  </si>
  <si>
    <t>Sequences were annotated using  blastn against NCBI nr/nt and RVDB to identify nonviral and viral regions. The non-viral sequences are annotated in the sheet.</t>
  </si>
  <si>
    <t xml:space="preserve">Putative Viral Hit = QUERY </t>
  </si>
  <si>
    <t>Non-Viral Hit = TARGET</t>
  </si>
  <si>
    <t>TARGET INFORMATION</t>
  </si>
  <si>
    <t>Target Length (bp)</t>
  </si>
  <si>
    <t>Accession</t>
  </si>
  <si>
    <t xml:space="preserve">RVDB </t>
  </si>
  <si>
    <t>RESULTS</t>
  </si>
  <si>
    <t>AnnotatIon in Target</t>
  </si>
  <si>
    <t>The left side of the spreadsheet (gray) captures details about the Query.  The middle (orange) captures details about the alternative, non-viral top Target sequence identified by blastn search. The final results for annotation of non-viral sequences in the Query is shown in the  last column (green).</t>
  </si>
  <si>
    <t xml:space="preserve">Accessions containing nonviral sequences were identified by users of RVDB and annotation efforts initiated by the Khan Lab with </t>
  </si>
  <si>
    <t>"v-akt gene"  (324..2615)</t>
  </si>
  <si>
    <t>"23S ribosomal RNA" (657089..659989)</t>
  </si>
  <si>
    <t>"28S rDNA fragment" (92..&gt;353)</t>
  </si>
  <si>
    <t>"28S ribosomal RNA" (4861..8742)</t>
  </si>
  <si>
    <t>MH559812.1</t>
  </si>
  <si>
    <t>Bluetongue virus</t>
  </si>
  <si>
    <t>Bluetongue virus isolate BTV-28/1537/14 segment 5 NS1 gene, complete cds</t>
  </si>
  <si>
    <t>MN053801.1</t>
  </si>
  <si>
    <t>Guadeloupe mosquito virus</t>
  </si>
  <si>
    <t>Guadeloupe mosquito virus strain PB-AAM-5 segment 1, complete sequence</t>
  </si>
  <si>
    <t>MN053803.1</t>
  </si>
  <si>
    <t>Guadeloupe mosquito virus strain PB-AAM-1-4 segment 1, complete sequence</t>
  </si>
  <si>
    <t>L40326.1</t>
  </si>
  <si>
    <t>Homo sapiens Hepatitis B virus X-associated protein 1 mRNA</t>
  </si>
  <si>
    <t>BC033877.1</t>
  </si>
  <si>
    <t>Homo sapiens Finkel-Biskis-Reilly murine sarcoma virus (FBR-MuSV) ubiquitously expressed, mRNA (cDNA clone MGC:45978 IMAGE:5758816), complete cds</t>
  </si>
  <si>
    <t>AK008466.1</t>
  </si>
  <si>
    <t xml:space="preserve">Mus musculus </t>
  </si>
  <si>
    <t>Mus musculus adult male small intestine cDNA, RIKEN full-length enriched library, clone:2010206P06 product:Finkel-Biskis-Reilly murine sarcoma virus (FBR-MuSV) ubiquitously expressed (fox derived)</t>
  </si>
  <si>
    <t>BC081463.1</t>
  </si>
  <si>
    <t>ROD, mRNA</t>
  </si>
  <si>
    <t>Mus musculus</t>
  </si>
  <si>
    <t>Mus musculus Finkel-Biskis-Reilly murine sarcoma virus (FBR-MuSV) ubiquitously expressed (fox derived), mRNA (cDNA clone MGC:102152 IMAGE:6408436)</t>
  </si>
  <si>
    <t>BC062873.1</t>
  </si>
  <si>
    <t>Mus musculus Finkel-Biskis-Reilly murine sarcoma virus (FBR-MuSV) ubiquitously expressed (fox derived), mRNA (cDNA clone MGC:86051 IMAGE:5683472)</t>
  </si>
  <si>
    <t>AK002355.1</t>
  </si>
  <si>
    <t>Mus musculus adult male kidney cDNA, RIKEN full-length enriched library, clone:0610008O06 product:MONOCLONAL NON-SPECIFIC SUPPRESSOR FACTOR BETA (FINKEL-BISKIS-REILLY MURINE SARCOMA VIRUS (FBR-MUSV) UBIQUITOUSLY EXPRESSED) (FOX DERIVED) homolog [Mus musculus]</t>
  </si>
  <si>
    <t>AK132752.1</t>
  </si>
  <si>
    <t>Mus musculus adult male testis cDNA, RIKEN full-length enriched library, clone:4922505D07 product:Finkel-Biskis-Reilly murine sarcoma virus (FBR-MuSV) ubiquitously expressed (fox derived)</t>
  </si>
  <si>
    <t>AK168348.1</t>
  </si>
  <si>
    <t>Mus musculus CRL-1722 L5178Y-R cDNA, RIKEN full-length enriched library, clone:I730096G08 product:Finkel-Biskis-Reilly murine sarcoma virus (FBR-MuSV) ubiquitously expressed (fox derived)</t>
  </si>
  <si>
    <t>AK146359.1</t>
  </si>
  <si>
    <t>Mus musculus CRL-1722 L5178Y-R cDNA, RIKEN full-length enriched library, clone:I730061G02 product:Finkel-Biskis-Reilly murine sarcoma virus (FBR-MuSV) ubiquitously expressed (fox derived)</t>
  </si>
  <si>
    <t>BC102873.1</t>
  </si>
  <si>
    <t>MAM, mRNA</t>
  </si>
  <si>
    <t xml:space="preserve">Bos taurus </t>
  </si>
  <si>
    <t>Bos taurus Finkel-Biskis-Reilly murine sarcoma virus (FBR-MuSV) ubiquitously expressed, mRNA (cDNA clone MGC:128133 IMAGE:7944155)</t>
  </si>
  <si>
    <t>BC091402.1</t>
  </si>
  <si>
    <t>Rattus norvegicus</t>
  </si>
  <si>
    <t>Rattus norvegicus Finkel-Biskis-Reilly murine sarcoma virus (FBR-MuSV) ubiquitously expressed, mRNA (cDNA clone MGC:109525 IMAGE:7324328),</t>
  </si>
  <si>
    <t>AF440570.1</t>
  </si>
  <si>
    <t>Shrimp white spot syndrome virus</t>
  </si>
  <si>
    <t>Shrimp white spot syndrome virus, complete genome</t>
  </si>
  <si>
    <t>KR029607.1</t>
  </si>
  <si>
    <t>uncultured marine virus</t>
  </si>
  <si>
    <t>Uncultured marine virus isolate Oxic3_1 genomic sequence</t>
  </si>
  <si>
    <t>AJ293237.1</t>
  </si>
  <si>
    <t>Nicotiana tabacum</t>
  </si>
  <si>
    <t>Nicotiana tabacum R8.3M middle repetitive sequence, transposon Tn10-Seq and copia-like retrotransposon remnant</t>
  </si>
  <si>
    <t>AF174647.1</t>
  </si>
  <si>
    <t>VLR, RNA</t>
  </si>
  <si>
    <t>UNVERIFIED: Bluetongue virus PSMCH1 gene, complete cds</t>
  </si>
  <si>
    <t>AF511041.1</t>
  </si>
  <si>
    <t>Olea europaea (common olive)</t>
  </si>
  <si>
    <t>Olea europaea retrotransposon</t>
  </si>
  <si>
    <t>AB179374.1</t>
  </si>
  <si>
    <t>Macaca fascicularis</t>
  </si>
  <si>
    <t>Macaca fascicularis testis cDNA clone: QtsA-18614, similar to human ubiquitin protein ligase E3A (human papilloma virusE6-associated protein, Angelman syndrome) (UBE3A),transcript variant 3, mRNA, RefSeq: NM_130839.1.</t>
  </si>
  <si>
    <t>AK292514.1</t>
  </si>
  <si>
    <t xml:space="preserve">Homo sapiens </t>
  </si>
  <si>
    <t>Homo sapiens cDNA FLJ77614 complete cds, highly similar to Homo sapiens ubiquitin protein ligase E3A (human papilloma virus E6-associated protein, Angelman syndrome) (UBE3A), transcript variant 3, mRNA</t>
  </si>
  <si>
    <t>AK291405.1</t>
  </si>
  <si>
    <t>Homo sapiens cDNA FLJ77551 complete cds, highly similar to Homo sapiens ubiquitin protein ligase E3A (human papilloma virus E6-associated protein, Angelman syndrome) (UBE3A), transcript variant 1, mRNA</t>
  </si>
  <si>
    <t xml:space="preserve">L07557.1  </t>
  </si>
  <si>
    <t>Homo sapiens papillomavirus E6 oncogenic protein-associated protein (E6-AP) mRNA, 3' end</t>
  </si>
  <si>
    <t>BC067999.1</t>
  </si>
  <si>
    <t>VRT, mRNA</t>
  </si>
  <si>
    <t>Xenopus tropicalis</t>
  </si>
  <si>
    <t>Xenopus tropicalis ubiquitin protein ligase E3A (human papilloma virus E6-associated protein, Angelman syndrome), mRNA (cDNA clone MGC:69536 IMAGE:5336627)</t>
  </si>
  <si>
    <t>BC045002.1</t>
  </si>
  <si>
    <t>Xenopus laevis ubiquitin protein ligase E3A (human papilloma virus E6-associated protein, Angelman syndrome), mRNA (cDNA clone MGC:53073 IMAGE:5542048)</t>
  </si>
  <si>
    <t>AB174145.1</t>
  </si>
  <si>
    <t xml:space="preserve">Macaca fascicularis </t>
  </si>
  <si>
    <t>Macaca fascicularis brain cDNA clone: QmoA-12549, similar to human ubiquitin specific protease 7 (herpes virus-associated)(USP7), mRNA, RefSeq: NM_003470.1.</t>
  </si>
  <si>
    <t>AB171880.1</t>
  </si>
  <si>
    <t>Macaca fascicularis brain cDNA clone: QbsB-10418, similar to human ubiquitin specific protease 7 (herpes virus-associated)(USP7)</t>
  </si>
  <si>
    <t>Z72499.1</t>
  </si>
  <si>
    <t>H.sapiens mRNA for herpesvirus associated ubiquitin-specific protease (HAUSP)</t>
  </si>
  <si>
    <t>AF548565.1</t>
  </si>
  <si>
    <t>Mus musculus herpesvirus-associated ubiquitin-specific protease (Hausp) mRNA</t>
  </si>
  <si>
    <t>AK313370.1</t>
  </si>
  <si>
    <t>Homo sapiens cDNA, FLJ93901, Homo sapiens Friend leukemia virus integration 1 (FLI1), mRNA</t>
  </si>
  <si>
    <t>BC001670.1</t>
  </si>
  <si>
    <t>Homo sapiens Friend leukemia virus integration 1, mRNA (cDNA clone MGC:2252 IMAGE:2989507)</t>
  </si>
  <si>
    <t>BC010115.1</t>
  </si>
  <si>
    <t>Homo sapiens Friend leukemia virus integration 1, mRNA (cDNA clone MGC:19589 IMAGE:3635042)</t>
  </si>
  <si>
    <t>AF275879.1</t>
  </si>
  <si>
    <t>Homo sapiens Friend leukemia virus integration 1 (FLI1) gene, partial cds, alternatively spliced</t>
  </si>
  <si>
    <t>BC114042.1</t>
  </si>
  <si>
    <t>Bos taurus</t>
  </si>
  <si>
    <t>Bos taurus Friend leukemia virus integration 1, mRNA (cDNA clone MGC:137447 IMAGE:8162613),</t>
  </si>
  <si>
    <t>AF275880.1</t>
  </si>
  <si>
    <t>ROD, DNA</t>
  </si>
  <si>
    <t>Mus musculus Friend leukemia virus integration 1 (Fli1) gene, partial cds, alternatively spliced</t>
  </si>
  <si>
    <t xml:space="preserve">M11922.1  </t>
  </si>
  <si>
    <t>Human Hu-ets-2 gene, homologous to avian erythroblastosis virus transforming gene</t>
  </si>
  <si>
    <t>U25276.1</t>
  </si>
  <si>
    <t>Human Newcastle disease virus inducible protein mRNA, partial 3'UTR region</t>
  </si>
  <si>
    <t>Z72519.1</t>
  </si>
  <si>
    <t>Human DNA sequence from cosmid J138O17, between markers DXS6791 and DXS8038 on chromosome X contains EST CA repeat and an endogenous retroviral like element</t>
  </si>
  <si>
    <t>Z46670.1</t>
  </si>
  <si>
    <t>H.sapiens DNA for TCR J delta element (TCRDJ4)</t>
  </si>
  <si>
    <t>Z48633.1</t>
  </si>
  <si>
    <t>H.sapiens mRNA for retrotransposon</t>
  </si>
  <si>
    <t>AJ315429.1</t>
  </si>
  <si>
    <t>Torque teno virus (TTV)</t>
  </si>
  <si>
    <t>TT virus DNA, isolate 141a-4</t>
  </si>
  <si>
    <t>MK922981.1</t>
  </si>
  <si>
    <t>Lampetra appendix</t>
  </si>
  <si>
    <t>Lampetra aepyptera voucher R2194 retrotransposon R2 reverse transcriptase gene, partial cds</t>
  </si>
  <si>
    <t>MK922982.1</t>
  </si>
  <si>
    <t>Lampetra aepyptera voucher R2325 retrotransposon R2 reverse transcriptase gene, partial cds</t>
  </si>
  <si>
    <t>MK922983.1</t>
  </si>
  <si>
    <t>Lampetra appendix voucher R2246 retrotransposon R2 reverse transcriptase gene, partial cds</t>
  </si>
  <si>
    <t>MN033932.1</t>
  </si>
  <si>
    <t>ENV, RNA</t>
  </si>
  <si>
    <t>Mitovirus sp.</t>
  </si>
  <si>
    <t>Mitovirus sp. isolate H2_Rhizo_Litter_49_scaffold_4174 RNA-dependent RNA polymerase (H2RhizoLitter494174_000001) gene, complete cds; and hypothetical protein (H2RhizoLitter494174_000002) gene, partial cds</t>
  </si>
  <si>
    <t>JN051383.1</t>
  </si>
  <si>
    <t>NM_001923.5</t>
  </si>
  <si>
    <t>FAU1 38..439.  cellular homolog of the fox sequence in the Finkel-Biskis-Reilly murine sarcoma virus (FBR-MuSV)</t>
  </si>
  <si>
    <t> NM_001997.5</t>
  </si>
  <si>
    <t>Finkel-Biskis-Reilly murine sarcoma virus (FBR-MuSV) ubiquitously expressed (fox derived)  (30..431)</t>
  </si>
  <si>
    <t>NM_001190436.2</t>
  </si>
  <si>
    <t>Fau  (40..441)</t>
  </si>
  <si>
    <t>Fau  (52..453)</t>
  </si>
  <si>
    <t>unnamed protein product  (61..462)</t>
  </si>
  <si>
    <t>Finkel-Biskis-Reilly murine sarcoma virus (FBR-MuSV) ubiquitously expressed (fox derived)  (66..467)</t>
  </si>
  <si>
    <t>Finkel-Biskis-Reilly murine sarcoma virus (FBR-MuSV) ubiquitously expressed (fox derived)  (61..462)</t>
  </si>
  <si>
    <t>Finkel-Biskis-Reilly murine sarcoma virus (FBR-MuSV) ubiquitously expressed (fox derived)  (1..501)</t>
  </si>
  <si>
    <t>FAU  (112..513)</t>
  </si>
  <si>
    <t>NM_174731.4</t>
  </si>
  <si>
    <t>Fau  (69..470)</t>
  </si>
  <si>
    <t>NM_001012739.1</t>
  </si>
  <si>
    <t>WSSV410 complement (238600..239808)</t>
  </si>
  <si>
    <t>CP019267.1</t>
  </si>
  <si>
    <t>AC277783.1</t>
  </si>
  <si>
    <t>putative IS10 transposase  (40709..40172)</t>
  </si>
  <si>
    <t>mobile_element_type="transposon:Tn10-Seq  (1..1390)</t>
  </si>
  <si>
    <t>PSMCH1  (7..1215)</t>
  </si>
  <si>
    <t>transposon:retrotransposon  (&lt;1..&gt;484)</t>
  </si>
  <si>
    <t>UBE3A  (80..2521)</t>
  </si>
  <si>
    <t>NM_130839.5</t>
  </si>
  <si>
    <t>UBE3A  (315..2933)</t>
  </si>
  <si>
    <t>UBE3A  (191..2749)</t>
  </si>
  <si>
    <t>oncogenic protein-associated protein  (&lt;1..2625)</t>
  </si>
  <si>
    <t>ube3a  (334..2904)</t>
  </si>
  <si>
    <t>NM_001001213.1</t>
  </si>
  <si>
    <t>ube3a-prov  (141..2867)</t>
  </si>
  <si>
    <t xml:space="preserve">NM_001087224 </t>
  </si>
  <si>
    <t>USP7  (60..1088)</t>
  </si>
  <si>
    <t>NM_003470.3</t>
  </si>
  <si>
    <t>USP7  (165..359)</t>
  </si>
  <si>
    <t>herpesvirus associated ubiquitin-specific protease (HAUSP)  (200.3508)</t>
  </si>
  <si>
    <t>herpesvirus-associated ubiquitin-specific protease  (Hausp)  (1..3312)</t>
  </si>
  <si>
    <t>NM_001003918.2</t>
  </si>
  <si>
    <t>Homo sapiens Friend leukemia virus integration 1 (FLI1)  (198..1556)</t>
  </si>
  <si>
    <t>NM_002017.5</t>
  </si>
  <si>
    <t>FLI1  (124..1482)</t>
  </si>
  <si>
    <t>FLI1  (126..1484)</t>
  </si>
  <si>
    <t>FLI1  (4379..&gt;4396)</t>
  </si>
  <si>
    <t>FLI1  (1..&gt;4658)</t>
  </si>
  <si>
    <t>NG_032912.1</t>
  </si>
  <si>
    <t>FLI1  (108..1466)</t>
  </si>
  <si>
    <t>Fli1  (&lt;2317..&gt;4847)</t>
  </si>
  <si>
    <t>AC127581.4</t>
  </si>
  <si>
    <t>ETS2  (&lt;..441)</t>
  </si>
  <si>
    <t>NM_005239.6</t>
  </si>
  <si>
    <t>mRNA  (1..419)</t>
  </si>
  <si>
    <t>AF236056.1</t>
  </si>
  <si>
    <t>NM_032012.4</t>
  </si>
  <si>
    <t>genomic DNA  (1..125787)</t>
  </si>
  <si>
    <t>AL645820.1</t>
  </si>
  <si>
    <t>TCR J delta element  (27..&gt;127)</t>
  </si>
  <si>
    <t>NG_001332.3</t>
  </si>
  <si>
    <t>mRNA  (1..2093)</t>
  </si>
  <si>
    <t>AC208594.3</t>
  </si>
  <si>
    <t>genomic DNA  (1..477)</t>
  </si>
  <si>
    <t>NG_023267.2</t>
  </si>
  <si>
    <t>fragment of 28S rDNA</t>
  </si>
  <si>
    <t>MK902659.1</t>
  </si>
  <si>
    <t>GU928398.1</t>
  </si>
  <si>
    <t>Culex theileri haplotype Cx. theileri-18SA 18S ribosomal RNA gene, complete sequence</t>
  </si>
  <si>
    <t>Homo sapiens damage specific DNA binding protein 1 (DDB1)</t>
  </si>
  <si>
    <t>Homo sapiens FAU ubiquitin like and ribosomal protein S30 fusion (FAU), mRNA</t>
  </si>
  <si>
    <t>Mus musculus Finkel-Biskis-Reilly murine sarcoma virus (FBR-MuSV) ubiquitously expressed (fox derived) (Fau), transcript variant 3, mRNA</t>
  </si>
  <si>
    <t>Bos taurus FAU ubiquitin like and ribosomal protein S30 fusion (FAU)</t>
  </si>
  <si>
    <t>Rattus norvegicus FAU, ubiquitin like and ribosomal protein S30 fusion (Fau)</t>
  </si>
  <si>
    <t>Escherichia coli strain 13C1079T chromosome</t>
  </si>
  <si>
    <t>Homo sapiens chromosome 15 clone CH17-86B15, complete sequence</t>
  </si>
  <si>
    <t>Homo sapiens ubiquitin protein ligase E3A (UBE3A), transcript variant 3, mRNA</t>
  </si>
  <si>
    <t>Xenopus tropicalis ubiquitin protein ligase E3A (human papilloma virus E6-associated protein, Angelman syndrome) (ube3a)</t>
  </si>
  <si>
    <t>Xenopus laevis ubiquitin protein ligase E3A (human papilloma virus E6-associated protein, Angelman syndrome) S homeolog (ube3a.S)</t>
  </si>
  <si>
    <t>Homo sapiens ubiquitin specific peptidase 7 (USP7), transcript variant 1, mRNA</t>
  </si>
  <si>
    <t>Mus musculus ubiquitin specific peptidase 7 (Usp7)</t>
  </si>
  <si>
    <t>Homo sapiens Fli-1 proto-oncogene, ETS transcription factor (FLI1), transcript variant 1</t>
  </si>
  <si>
    <t>Homo sapiens Fli-1 proto-oncogene, ETS transcription factor (FLI1), RefSeqGene on chromosome 11</t>
  </si>
  <si>
    <t>Mus musculus BAC clone RP24-88B13 from 9</t>
  </si>
  <si>
    <t>Homo sapiens ETS proto-oncogene 2, transcription factor (ETS2), transcript variant 1</t>
  </si>
  <si>
    <t>Homo sapiens golgi membrane protein GP73 mRNA, complete cds</t>
  </si>
  <si>
    <t>Homo sapiens transmembrane protein 245 (TMEM245), mRNA</t>
  </si>
  <si>
    <t>Human DNA sequence from clone RP1-138O17 on chromosome X,</t>
  </si>
  <si>
    <t>Homo sapiens T cell receptor alpha delta locus (TCRA/TCRD) on chromosome 14</t>
  </si>
  <si>
    <t>Homo sapiens FOSMID clone ABC9-43943900H15 from chromosome 5</t>
  </si>
  <si>
    <t>Homo sapiens RAD51 paralog B (RAD51B), RefSeqGene on chromosome 14</t>
  </si>
  <si>
    <t>Lampetra appendix voucher R2221 large subunit ribosomal RNA gene, partial sequence</t>
  </si>
  <si>
    <t>Uncultured eukaryote clone F5K2Q4C04IMLKW 28S ribosomal RNA gene, partial sequence</t>
  </si>
  <si>
    <t>DNA damage-binding protein 1  (138..3560)</t>
  </si>
  <si>
    <t>Fau  (305..706) 40S ribosomal protein S30</t>
  </si>
  <si>
    <t>FAU  (11..512) 40S ribosomal protein S30</t>
  </si>
  <si>
    <t>Fau  (69.470) 40S ribosomal protein S30</t>
  </si>
  <si>
    <t>IS4 family transposase  complement(2014614..2015822)</t>
  </si>
  <si>
    <t>Human DNA</t>
  </si>
  <si>
    <t>ubiquitin-protein ligase E3A isoform 3 UBE3A  (701..3319)</t>
  </si>
  <si>
    <t>ubiquitin-protein ligase E3A  (334..2904)</t>
  </si>
  <si>
    <t>ubiquitin protein ligase E3A (human papilloma virus E6-associated protein, Angelman syndrome)  (141..2867)</t>
  </si>
  <si>
    <t>ubiquitin carboxyl-terminal hydrolase 7 isoform 1 (622..3930)</t>
  </si>
  <si>
    <t>ubiquitin carboxyl-terminal hydrolase 7  (58..3369)</t>
  </si>
  <si>
    <t>FLI1  (188..1546)</t>
  </si>
  <si>
    <t>FLI1  (5001..131733)</t>
  </si>
  <si>
    <t>ETS2  (193..1602)</t>
  </si>
  <si>
    <t>TMEM245  (2629..7999)</t>
  </si>
  <si>
    <t>genomic DNA  (1.42278)</t>
  </si>
  <si>
    <t>Region no annotated</t>
  </si>
  <si>
    <t>large subunit ribosomal RNA</t>
  </si>
  <si>
    <t>X77801.1</t>
  </si>
  <si>
    <t>Otospermophilus beecheyi (California ground squirrel)</t>
  </si>
  <si>
    <t>S.beecheyi genomic DNA with direct repeats and integrated Hepatitis B virus</t>
  </si>
  <si>
    <t>AC184040.3</t>
  </si>
  <si>
    <t>XM_005336945.3</t>
  </si>
  <si>
    <t>Ictidomys tridecemlineatus clone VMRC20-719B8 (thirteen-lined ground squirrel)</t>
  </si>
  <si>
    <t>PREDICTED: Ictidomys tridecemlineatus protein phosphatase 1 regulatory subunit 26 (Ppp1r26), mRNA</t>
  </si>
  <si>
    <t>protein phosphatase 1 regulatory subunit 26  (617..4276)</t>
  </si>
  <si>
    <t>Homo sapiens isolate 38EB93 integrated Hepatitis B virus genomic sequence</t>
  </si>
  <si>
    <t>MH057851</t>
  </si>
  <si>
    <t>LS991517.1</t>
  </si>
  <si>
    <t>Daphnia sinensis</t>
  </si>
  <si>
    <t>Daphnia sinensis genomic DNA containing mtDNA region, isolate RU-TY6-3</t>
  </si>
  <si>
    <t>mtDNA</t>
  </si>
  <si>
    <t>LS991516.1</t>
  </si>
  <si>
    <t>MH686560.1</t>
  </si>
  <si>
    <t>MH686611.1</t>
  </si>
  <si>
    <t>MH686646.1</t>
  </si>
  <si>
    <t>MH686750.1</t>
  </si>
  <si>
    <t>MH686783.1</t>
  </si>
  <si>
    <t>MH735242.1</t>
  </si>
  <si>
    <t>MH735243.1</t>
  </si>
  <si>
    <t>MH735244.1</t>
  </si>
  <si>
    <t>MH735249.1</t>
  </si>
  <si>
    <t>MH735254.1</t>
  </si>
  <si>
    <t>MH735255.1</t>
  </si>
  <si>
    <t>MH735257.1</t>
  </si>
  <si>
    <t>MH735261.1</t>
  </si>
  <si>
    <t>MH735338.1</t>
  </si>
  <si>
    <t>MH736927.1</t>
  </si>
  <si>
    <t>MH737161.1</t>
  </si>
  <si>
    <t>MH737162.1</t>
  </si>
  <si>
    <t>MH737163.1</t>
  </si>
  <si>
    <t>MH737167.1</t>
  </si>
  <si>
    <t>MH737168.1</t>
  </si>
  <si>
    <t>MH737175.1</t>
  </si>
  <si>
    <t>MH737176.1</t>
  </si>
  <si>
    <t>MH737181.1</t>
  </si>
  <si>
    <t>MH737582.1</t>
  </si>
  <si>
    <t>MH737583.1</t>
  </si>
  <si>
    <t>MH737586.1</t>
  </si>
  <si>
    <t>MH737588.1</t>
  </si>
  <si>
    <t>MH737619.1</t>
  </si>
  <si>
    <t>MH737620.1</t>
  </si>
  <si>
    <t>MH737621.1</t>
  </si>
  <si>
    <t>MN026793.1</t>
  </si>
  <si>
    <t>HM849633.1</t>
  </si>
  <si>
    <t>AB365998.1</t>
  </si>
  <si>
    <t>EU571716.1</t>
  </si>
  <si>
    <t>EU571717.1</t>
  </si>
  <si>
    <t>EU571718.1</t>
  </si>
  <si>
    <t>FM995359.1</t>
  </si>
  <si>
    <t>FM998638.1</t>
  </si>
  <si>
    <t xml:space="preserve">U37696.1  </t>
  </si>
  <si>
    <t>HG785295.1</t>
  </si>
  <si>
    <t>HG523434.1</t>
  </si>
  <si>
    <t>Zea mays subsp. mays cultivar TY5 ZCN8 (ZCN8) gene, 3' UTR.</t>
  </si>
  <si>
    <t>Zea mays subsp. mays cultivar TY3 ZCN8 (ZCN8) gene, 3' UTR.</t>
  </si>
  <si>
    <t>Zea mays subsp. mays cultivar TY4 ZCN8 (ZCN8) gene, 3' UTR.</t>
  </si>
  <si>
    <t>Zea mays subsp. mays cultivar TY1 ZCN8 (ZCN8) gene, 3' UTR.</t>
  </si>
  <si>
    <t>Zea mays subsp. mays cultivar TY8 ZCN8 (ZCN8) gene, 3' UTR.</t>
  </si>
  <si>
    <t>Zea mays subsp. mays cultivar TY8 ZCN8 gene, promoter region.</t>
  </si>
  <si>
    <t>Zea mays subsp. mays cultivar TY6 ZCN8 gene, promoter region.</t>
  </si>
  <si>
    <t>Zea mays subsp. mays cultivar TY3 ZCN8 gene, promoter region.</t>
  </si>
  <si>
    <t>Zea mays subsp. mays cultivar TY7 ZCN8 gene, promoter region.</t>
  </si>
  <si>
    <t>Zea mays subsp. mays cultivar TY2 ZCN8 gene, promoter region.</t>
  </si>
  <si>
    <t>Zea mays subsp. mays cultivar TY5 ZCN8 gene, promoter region.</t>
  </si>
  <si>
    <t>Zea mays subsp. mays cultivar TY9 ZCN8 gene, promoter region.</t>
  </si>
  <si>
    <t>Zea mays subsp. mays cultivar TY4 ZCN8 gene, promoter region.</t>
  </si>
  <si>
    <t>Zea mays subsp. mays cultivar TY1 ZCN8 gene, promoter region.</t>
  </si>
  <si>
    <t>Zea mays subsp. mays cultivar TY1 ZCN8 (ZCN8) gene, promoter region, exon 1, and partial cds.</t>
  </si>
  <si>
    <t>Zea mays subsp. mays cultivar TY2 ZCN8 (ZCN8) gene, promoter region, exon 1, and partial cds.</t>
  </si>
  <si>
    <t>Zea mays subsp. mays cultivar TY3 ZCN8 (ZCN8) gene, promoter region, exon 1, and partial cds.</t>
  </si>
  <si>
    <t>Zea mays subsp. mays cultivar TY4 ZCN8 (ZCN8) gene, promoter region, exon 1, and partial cds.</t>
  </si>
  <si>
    <t>Zea mays subsp. mays cultivar TY7 ZCN8 (ZCN8) gene, promoter region, exon 1, and partial cds.</t>
  </si>
  <si>
    <t>Zea mays subsp. mays cultivar TY5 ZCN8 (ZCN8) gene, promoter region, exon 1, and partial cds.</t>
  </si>
  <si>
    <t>Zea mays subsp. mays cultivar TY6 ZCN8 (ZCN8) gene, promoter region, exon 1, and partial cds.</t>
  </si>
  <si>
    <t>Zea mays subsp. mays cultivar TY9 ZCN8 (ZCN8) gene, promoter region, exon 1, and partial cds.</t>
  </si>
  <si>
    <t>Zea mays subsp. mays cultivar TY8 ZCN8 (ZCN8) gene, promoter region, exon 1, and partial cds.</t>
  </si>
  <si>
    <t>Zea mays subsp. mays cultivar TY2 ZCN8 (ZCN8) gene, exons 2 through 4 and partial cds.</t>
  </si>
  <si>
    <t>Zea mays subsp. mays cultivar TY8 ZCN8 (ZCN8) gene, exons 2 through 4 and partial cds.</t>
  </si>
  <si>
    <t>Zea mays subsp. mays cultivar TY6 ZCN8 (ZCN8) gene, exons 2 through 4 and partial cds.</t>
  </si>
  <si>
    <t>Zea mays subsp. mays cultivar TY5 ZCN8 (ZCN8) gene, exons 2 through 4 and partial cds.</t>
  </si>
  <si>
    <t>Zea mays subsp. mays cultivar TY3 ZCN8 (ZCN8) gene, exons 2 through 4 and partial cds.</t>
  </si>
  <si>
    <t>Zea mays subsp. mays cultivar TY4 ZCN8 (ZCN8) gene, exons 2 through 4 and partial cds.</t>
  </si>
  <si>
    <t>Zea mays subsp. mays cultivar TY9 ZCN8 (ZCN8) gene, exons 2 through 4 and partial cds.</t>
  </si>
  <si>
    <t>UNVERIFIED: Zea mays isolate H7--TY1 1-deoxy-D-xylulose 5-phosphate synthase-like (DXS2) gene, complete sequence.</t>
  </si>
  <si>
    <t>Homo sapiens clone PEL_TY1 phosphatase and tensin-like protein gene, complete cds.</t>
  </si>
  <si>
    <t>Mus musculus T cell secreted protein (TY5; SIS-alpha) mRNA, complete cds.</t>
  </si>
  <si>
    <t>Pyropia tenera DNA, putative internal transcribed spacer 1, strain: TY-1.</t>
  </si>
  <si>
    <t>Triticum timopheevii cultivar PI221421 HMW glutenin subunit Ty-2 gene, complete cds.</t>
  </si>
  <si>
    <t>Triticum timopheevii cultivar PI272523 HMW glutenin subunit Ty-3 gene, complete cds.</t>
  </si>
  <si>
    <t>Triticum timopheevii cultivar PI272530 HMW glutenin subunit Ty-4 gene, complete cds.</t>
  </si>
  <si>
    <t xml:space="preserve">Arabidopsis thaliana At1g23390 gene for F-box/Kelch-repeat protein, ecotype Ty0.   </t>
  </si>
  <si>
    <t>Arabidopsis thaliana At4g39800 gene for inositol-3-phosphate synthase, ecotype Ty0.</t>
  </si>
  <si>
    <t>Saccharomyces cerevisiae Ty1 enhancer activator (TEA1) gene, complete cds.</t>
  </si>
  <si>
    <t>Salmonella enterica subsp. enterica serovar Typhi str. Ty2 transfer-messenger mRNA Salmo_enter_Stpaul, single chain mature transcript</t>
  </si>
  <si>
    <t>Salmonella enterica subsp. enterica serovar Typhi str. Ty2 tmRNA gene Salmo_enter_Stpaul</t>
  </si>
  <si>
    <t>AF083247.1</t>
  </si>
  <si>
    <t>AY359045.1</t>
  </si>
  <si>
    <t>AY532644.1</t>
  </si>
  <si>
    <t>GU992466.1</t>
  </si>
  <si>
    <t xml:space="preserve">  X98993.2</t>
  </si>
  <si>
    <t>Homo sapiens clone DNA56055 MDG1 (UNQ743) mRNA, complete cds.</t>
  </si>
  <si>
    <t>Mesocricetus auratus microvascular endothelial differentiation gene 1 precursor (MDG1) mRNA, complete cds.</t>
  </si>
  <si>
    <t>Mus musculus strain MDG1 JAX00031437 locus genomic sequence.</t>
  </si>
  <si>
    <t>Rattus norvegicus mRNA for microvascular endothelial differentiation gene 1 protein (MDG1 gene), clone CEC4.</t>
  </si>
  <si>
    <t>MDG1 mRNA</t>
  </si>
  <si>
    <t>Homo sapiens MDG1 mRNA, complete cds.</t>
  </si>
  <si>
    <t>MDG1 DNA</t>
  </si>
  <si>
    <t>Mesocricetus auratus</t>
  </si>
  <si>
    <t>Zea mays subsp. mays</t>
  </si>
  <si>
    <t>ZCN8 gene promoter DNA</t>
  </si>
  <si>
    <t>ZCN8 gene 3'UTR</t>
  </si>
  <si>
    <t>ZCN8 gene promoter and 5'UTR</t>
  </si>
  <si>
    <t>ZCN8 gene exons 2, 3 and 4</t>
  </si>
  <si>
    <t>Zea mays</t>
  </si>
  <si>
    <t>DXS2 gene (1..3513)</t>
  </si>
  <si>
    <t>phosphatase and tensin-like protein gene</t>
  </si>
  <si>
    <t>T cell secreted protein</t>
  </si>
  <si>
    <t>Pyropia tenera</t>
  </si>
  <si>
    <t>putative internal transcribed spacer 1</t>
  </si>
  <si>
    <t>Triticum timopheevii</t>
  </si>
  <si>
    <t>HMW glutenin subunit Ty-2</t>
  </si>
  <si>
    <t>HMW glutenin subunit Ty-3</t>
  </si>
  <si>
    <t>HMW glutenin subunit Ty-4</t>
  </si>
  <si>
    <t>Arabidopsis thaliana</t>
  </si>
  <si>
    <t>F-box/Kelch repeat-containing F-box family protein</t>
  </si>
  <si>
    <t>inositol-3-phosphate synthase</t>
  </si>
  <si>
    <t>Saccharomyces cerevisiae</t>
  </si>
  <si>
    <t>Tea1p; Ty1 element enhancer binding protein</t>
  </si>
  <si>
    <t>Salmonella enterica subsp. enterica serovar Typhi str. Ty2</t>
  </si>
  <si>
    <t>BCT, RNA</t>
  </si>
  <si>
    <t>transfer-messenger mRNA Salmo_enter_Stpaul</t>
  </si>
  <si>
    <t>BCT, DNA</t>
  </si>
  <si>
    <t>MH057852</t>
  </si>
  <si>
    <t>MH057853</t>
  </si>
  <si>
    <t>MH057854</t>
  </si>
  <si>
    <t>MH057855</t>
  </si>
  <si>
    <t>MH057856</t>
  </si>
  <si>
    <t>MH057857</t>
  </si>
  <si>
    <t>MH057858</t>
  </si>
  <si>
    <t>MH057859</t>
  </si>
  <si>
    <t>MH057860</t>
  </si>
  <si>
    <t>MH057861</t>
  </si>
  <si>
    <t>MH057862</t>
  </si>
  <si>
    <t>MH057863</t>
  </si>
  <si>
    <t>MH057864</t>
  </si>
  <si>
    <t>MH057865</t>
  </si>
  <si>
    <t>MH057866</t>
  </si>
  <si>
    <t>MH057867</t>
  </si>
  <si>
    <t>MH057868</t>
  </si>
  <si>
    <t>MH057869</t>
  </si>
  <si>
    <t>MH057870</t>
  </si>
  <si>
    <t>MH057871</t>
  </si>
  <si>
    <t>MH057872</t>
  </si>
  <si>
    <t>MH057873</t>
  </si>
  <si>
    <t>MH057874</t>
  </si>
  <si>
    <t>MH057875</t>
  </si>
  <si>
    <t>MH057876</t>
  </si>
  <si>
    <t>MH057877</t>
  </si>
  <si>
    <t>MH057878</t>
  </si>
  <si>
    <t>MH057879</t>
  </si>
  <si>
    <t>MH057880</t>
  </si>
  <si>
    <t>MH057881</t>
  </si>
  <si>
    <t>MH057882</t>
  </si>
  <si>
    <t>MH057883</t>
  </si>
  <si>
    <t>MH057884</t>
  </si>
  <si>
    <t>MH057885</t>
  </si>
  <si>
    <t>MH057886</t>
  </si>
  <si>
    <t>MH057887</t>
  </si>
  <si>
    <t>MH057888</t>
  </si>
  <si>
    <t>MH057889</t>
  </si>
  <si>
    <t>MH057890</t>
  </si>
  <si>
    <t>MH057891</t>
  </si>
  <si>
    <t>MH057892</t>
  </si>
  <si>
    <t>MH057893</t>
  </si>
  <si>
    <t>MH057894</t>
  </si>
  <si>
    <t>MH057895</t>
  </si>
  <si>
    <t>MH057896</t>
  </si>
  <si>
    <t>MH057897</t>
  </si>
  <si>
    <t>MH057898</t>
  </si>
  <si>
    <t>MH057899</t>
  </si>
  <si>
    <t>MH057900</t>
  </si>
  <si>
    <t>MH057901</t>
  </si>
  <si>
    <t>MH057902</t>
  </si>
  <si>
    <t>MH057903</t>
  </si>
  <si>
    <t>MH057904</t>
  </si>
  <si>
    <t>MH057905</t>
  </si>
  <si>
    <t>MH057906</t>
  </si>
  <si>
    <t>MH057907</t>
  </si>
  <si>
    <t>MH057908</t>
  </si>
  <si>
    <t>MH057909</t>
  </si>
  <si>
    <t>MH057910</t>
  </si>
  <si>
    <t>MH057911</t>
  </si>
  <si>
    <t>MH057912</t>
  </si>
  <si>
    <t>MH057913</t>
  </si>
  <si>
    <t>MH057914</t>
  </si>
  <si>
    <t>MH057915</t>
  </si>
  <si>
    <t>MH057916</t>
  </si>
  <si>
    <t>MH057917</t>
  </si>
  <si>
    <t>MH057918</t>
  </si>
  <si>
    <t>MH057919</t>
  </si>
  <si>
    <t>MH057920</t>
  </si>
  <si>
    <t>MH057921</t>
  </si>
  <si>
    <t>MH057922</t>
  </si>
  <si>
    <t>MH057923</t>
  </si>
  <si>
    <t>MH057924</t>
  </si>
  <si>
    <t>MH057925</t>
  </si>
  <si>
    <t>MH057926</t>
  </si>
  <si>
    <t>MH057927</t>
  </si>
  <si>
    <t>MH057928</t>
  </si>
  <si>
    <t>MH057929</t>
  </si>
  <si>
    <t>MH057930</t>
  </si>
  <si>
    <t>MH057931</t>
  </si>
  <si>
    <t>MH057932</t>
  </si>
  <si>
    <t>MH057933</t>
  </si>
  <si>
    <t>MH057934</t>
  </si>
  <si>
    <t>MH057935</t>
  </si>
  <si>
    <t>MH057936</t>
  </si>
  <si>
    <t>MH057937</t>
  </si>
  <si>
    <t>MH057938</t>
  </si>
  <si>
    <t>MH057939</t>
  </si>
  <si>
    <t>MH057940</t>
  </si>
  <si>
    <t>MH057941</t>
  </si>
  <si>
    <t>MH057942</t>
  </si>
  <si>
    <t>MH057943</t>
  </si>
  <si>
    <t>MH057944</t>
  </si>
  <si>
    <t>MH057945</t>
  </si>
  <si>
    <t>MH057946</t>
  </si>
  <si>
    <t>MH057947</t>
  </si>
  <si>
    <t>MH057948</t>
  </si>
  <si>
    <t>MH057949</t>
  </si>
  <si>
    <t>MH057950</t>
  </si>
  <si>
    <t>MH057951</t>
  </si>
  <si>
    <t>MH057952</t>
  </si>
  <si>
    <t>MH057953</t>
  </si>
  <si>
    <t>MH057954</t>
  </si>
  <si>
    <t>MH057955</t>
  </si>
  <si>
    <t>MH057956</t>
  </si>
  <si>
    <t>MH057957</t>
  </si>
  <si>
    <t>MH057958</t>
  </si>
  <si>
    <t>MH057959</t>
  </si>
  <si>
    <t>MH057960</t>
  </si>
  <si>
    <t>MH057961</t>
  </si>
  <si>
    <t>MH057962</t>
  </si>
  <si>
    <t>MH057963</t>
  </si>
  <si>
    <t>MH057964</t>
  </si>
  <si>
    <t>MH057965</t>
  </si>
  <si>
    <t>MH057966</t>
  </si>
  <si>
    <t>MH057967</t>
  </si>
  <si>
    <t>MH057968</t>
  </si>
  <si>
    <t>MH057969</t>
  </si>
  <si>
    <t>MH057970</t>
  </si>
  <si>
    <t>MH057971</t>
  </si>
  <si>
    <t>MH057972</t>
  </si>
  <si>
    <t>MH057973</t>
  </si>
  <si>
    <t>MH057974</t>
  </si>
  <si>
    <t>MH057975</t>
  </si>
  <si>
    <t>MH057976</t>
  </si>
  <si>
    <t>MH057977</t>
  </si>
  <si>
    <t>MH057978</t>
  </si>
  <si>
    <t>MH057979</t>
  </si>
  <si>
    <t>MH057980</t>
  </si>
  <si>
    <t>MH057981</t>
  </si>
  <si>
    <t>MH057982</t>
  </si>
  <si>
    <t>MH057983</t>
  </si>
  <si>
    <t>MH057984</t>
  </si>
  <si>
    <t>MH057985</t>
  </si>
  <si>
    <t>MH057986</t>
  </si>
  <si>
    <t>MH057987</t>
  </si>
  <si>
    <t>MH057988</t>
  </si>
  <si>
    <t>MH057989</t>
  </si>
  <si>
    <t>MH057990</t>
  </si>
  <si>
    <t>MH057991</t>
  </si>
  <si>
    <t>MH057992</t>
  </si>
  <si>
    <t>MH057993</t>
  </si>
  <si>
    <t>MH057994</t>
  </si>
  <si>
    <t>MH057995</t>
  </si>
  <si>
    <t>MH057996</t>
  </si>
  <si>
    <t>MH057997</t>
  </si>
  <si>
    <t>MH057998</t>
  </si>
  <si>
    <t>MH057999</t>
  </si>
  <si>
    <t>MH058000</t>
  </si>
  <si>
    <t>MH058001</t>
  </si>
  <si>
    <t>MH058002</t>
  </si>
  <si>
    <t>MH058003</t>
  </si>
  <si>
    <t>MH058004</t>
  </si>
  <si>
    <t>MH058005</t>
  </si>
  <si>
    <t>MH058006</t>
  </si>
  <si>
    <t>Homo sapiens isolate 38EB94 integrated Hepatitis B virus genomic sequence</t>
  </si>
  <si>
    <t>Homo sapiens isolate 38EB95 integrated Hepatitis B virus genomic sequence</t>
  </si>
  <si>
    <t>Homo sapiens isolate 38EB96 integrated Hepatitis B virus genomic sequence</t>
  </si>
  <si>
    <t>Homo sapiens isolate 38EB97 integrated Hepatitis B virus genomic sequence</t>
  </si>
  <si>
    <t>Homo sapiens isolate 38EC00 integrated Hepatitis B virus genomic sequence</t>
  </si>
  <si>
    <t>Homo sapiens isolate 38EC01 integrated Hepatitis B virus genomic sequence</t>
  </si>
  <si>
    <t>Homo sapiens isolate 38EC02 integrated Hepatitis B virus genomic sequence</t>
  </si>
  <si>
    <t>Homo sapiens isolate 38EC04 integrated Hepatitis B virus genomic sequence</t>
  </si>
  <si>
    <t>Homo sapiens isolate 38EC05 integrated Hepatitis B virus genomic sequence</t>
  </si>
  <si>
    <t>Homo sapiens isolate 38EC11 integrated Hepatitis B virus genomic sequence</t>
  </si>
  <si>
    <t>Homo sapiens isolate 38EC13 integrated Hepatitis B virus genomic sequence</t>
  </si>
  <si>
    <t>Homo sapiens isolate 38EC16 integrated Hepatitis B virus genomic sequence</t>
  </si>
  <si>
    <t>Homo sapiens isolate 38EC18 integrated Hepatitis B virus genomic sequence</t>
  </si>
  <si>
    <t>Homo sapiens isolate 38EC21 integrated Hepatitis B virus genomic sequence</t>
  </si>
  <si>
    <t>Homo sapiens isolate 38EC23 integrated Hepatitis B virus genomic sequence</t>
  </si>
  <si>
    <t>Homo sapiens isolate 38EC26 integrated Hepatitis B virus genomic sequence</t>
  </si>
  <si>
    <t>Homo sapiens isolate 38EC28 integrated Hepatitis B virus genomic sequence</t>
  </si>
  <si>
    <t>Homo sapiens isolate 38EC32 integrated Hepatitis B virus genomic sequence</t>
  </si>
  <si>
    <t>Homo sapiens isolate 38EC40 integrated Hepatitis B virus genomic sequence</t>
  </si>
  <si>
    <t>Homo sapiens isolate 38EC41 integrated Hepatitis B virus genomic sequence</t>
  </si>
  <si>
    <t>Homo sapiens isolate 38EC49 integrated Hepatitis B virus genomic sequence</t>
  </si>
  <si>
    <t>Homo sapiens isolate 38EC55 integrated Hepatitis B virus genomic sequence</t>
  </si>
  <si>
    <t>Homo sapiens isolate 38EC56 integrated Hepatitis B virus genomic sequence</t>
  </si>
  <si>
    <t>Homo sapiens isolate 38EC61 integrated Hepatitis B virus genomic sequence</t>
  </si>
  <si>
    <t>Homo sapiens isolate 38EC64 integrated Hepatitis B virus genomic sequence</t>
  </si>
  <si>
    <t>Homo sapiens isolate 38EC65 integrated Hepatitis B virus genomic sequence</t>
  </si>
  <si>
    <t>Homo sapiens isolate 38EC66 integrated Hepatitis B virus genomic sequence</t>
  </si>
  <si>
    <t>Homo sapiens isolate 38EC67 integrated Hepatitis B virus genomic sequence</t>
  </si>
  <si>
    <t>Homo sapiens isolate 38EC68 integrated Hepatitis B virus genomic sequence</t>
  </si>
  <si>
    <t>Homo sapiens isolate 38EC69 integrated Hepatitis B virus genomic sequence</t>
  </si>
  <si>
    <t>Homo sapiens isolate 38EC72 integrated Hepatitis B virus genomic sequence</t>
  </si>
  <si>
    <t>Homo sapiens isolate 38EC73 integrated Hepatitis B virus genomic sequence</t>
  </si>
  <si>
    <t>Homo sapiens isolate 38EC90 integrated Hepatitis B virus genomic sequence</t>
  </si>
  <si>
    <t>Homo sapiens isolate 38EC92 integrated Hepatitis B virus genomic sequence</t>
  </si>
  <si>
    <t>Homo sapiens isolate 38EC95 integrated Hepatitis B virus genomic sequence</t>
  </si>
  <si>
    <t>Homo sapiens isolate 38ED08 integrated Hepatitis B virus genomic sequence</t>
  </si>
  <si>
    <t>Homo sapiens isolate 38ED19 integrated Hepatitis B virus genomic sequence</t>
  </si>
  <si>
    <t>Homo sapiens isolate 38ED20 integrated Hepatitis B virus genomic sequence</t>
  </si>
  <si>
    <t>Homo sapiens isolate 38ED21 integrated Hepatitis B virus genomic sequence</t>
  </si>
  <si>
    <t>Homo sapiens isolate 38ED22 integrated Hepatitis B virus genomic sequence</t>
  </si>
  <si>
    <t>Homo sapiens isolate 38ED26 integrated Hepatitis B virus genomic sequence</t>
  </si>
  <si>
    <t>Homo sapiens isolate 38ED31 integrated Hepatitis B virus genomic sequence</t>
  </si>
  <si>
    <t>Homo sapiens isolate 38ED32 integrated Hepatitis B virus genomic sequence</t>
  </si>
  <si>
    <t>Homo sapiens isolate 38ED33 integrated Hepatitis B virus genomic sequence</t>
  </si>
  <si>
    <t>Homo sapiens isolate 38ED34 integrated Hepatitis B virus genomic sequence</t>
  </si>
  <si>
    <t>Homo sapiens isolate 38ED35 integrated Hepatitis B virus genomic sequence</t>
  </si>
  <si>
    <t>Homo sapiens isolate 38ED37 integrated Hepatitis B virus genomic sequence</t>
  </si>
  <si>
    <t>Homo sapiens isolate 38ED39 integrated Hepatitis B virus genomic sequence</t>
  </si>
  <si>
    <t>Homo sapiens isolate 38ED44 integrated Hepatitis B virus genomic sequence</t>
  </si>
  <si>
    <t>Homo sapiens isolate 38ED45 integrated Hepatitis B virus genomic sequence</t>
  </si>
  <si>
    <t>Homo sapiens isolate 38ED51 integrated Hepatitis B virus genomic sequence</t>
  </si>
  <si>
    <t>Homo sapiens isolate 38ED56 integrated Hepatitis B virus genomic sequence</t>
  </si>
  <si>
    <t>Homo sapiens isolate 38ED69 integrated Hepatitis B virus genomic sequence</t>
  </si>
  <si>
    <t>Homo sapiens isolate 38ED71 integrated Hepatitis B virus genomic sequence</t>
  </si>
  <si>
    <t>Homo sapiens isolate 38ED73 integrated Hepatitis B virus genomic sequence</t>
  </si>
  <si>
    <t>Homo sapiens isolate 38ED76 integrated Hepatitis B virus genomic sequence</t>
  </si>
  <si>
    <t>Homo sapiens isolate 38ED79 integrated Hepatitis B virus genomic sequence</t>
  </si>
  <si>
    <t>Homo sapiens isolate 38ED83 integrated Hepatitis B virus genomic sequence</t>
  </si>
  <si>
    <t>Homo sapiens isolate 38ED84 integrated Hepatitis B virus genomic sequence</t>
  </si>
  <si>
    <t>Homo sapiens isolate 38ED86 integrated Hepatitis B virus genomic sequence</t>
  </si>
  <si>
    <t>Homo sapiens isolate 38ED88 integrated Hepatitis B virus genomic sequence</t>
  </si>
  <si>
    <t>Homo sapiens isolate 38ED90 integrated Hepatitis B virus genomic sequence</t>
  </si>
  <si>
    <t>Homo sapiens isolate 38ED91 integrated Hepatitis B virus genomic sequence</t>
  </si>
  <si>
    <t>Homo sapiens isolate 38ED94 integrated Hepatitis B virus genomic sequence</t>
  </si>
  <si>
    <t>Homo sapiens isolate 38ED99 integrated Hepatitis B virus genomic sequence</t>
  </si>
  <si>
    <t>Homo sapiens isolate 38EE02 integrated Hepatitis B virus genomic sequence</t>
  </si>
  <si>
    <t>Homo sapiens isolate 38EE13 integrated Hepatitis B virus genomic sequence</t>
  </si>
  <si>
    <t>Homo sapiens isolate 38EE15 integrated Hepatitis B virus genomic sequence</t>
  </si>
  <si>
    <t>Homo sapiens isolate 38EE21 integrated Hepatitis B virus genomic sequence</t>
  </si>
  <si>
    <t>Homo sapiens isolate 38EE25 integrated Hepatitis B virus genomic sequence</t>
  </si>
  <si>
    <t>Homo sapiens isolate 38EE28 integrated Hepatitis B virus genomic sequence</t>
  </si>
  <si>
    <t>Homo sapiens isolate 38EE30 integrated Hepatitis B virus genomic sequence</t>
  </si>
  <si>
    <t>Homo sapiens isolate 38EE35 integrated Hepatitis B virus genomic sequence</t>
  </si>
  <si>
    <t>Homo sapiens isolate 38EE38 integrated Hepatitis B virus genomic sequence</t>
  </si>
  <si>
    <t>Homo sapiens isolate 38EE39 integrated Hepatitis B virus genomic sequence</t>
  </si>
  <si>
    <t>Homo sapiens isolate 38EE41 integrated Hepatitis B virus genomic sequence</t>
  </si>
  <si>
    <t>Homo sapiens isolate 38EE45 integrated Hepatitis B virus genomic sequence</t>
  </si>
  <si>
    <t>Homo sapiens isolate 38EE53 integrated Hepatitis B virus genomic sequence</t>
  </si>
  <si>
    <t>Homo sapiens isolate 38EE54 integrated Hepatitis B virus genomic sequence</t>
  </si>
  <si>
    <t>Homo sapiens isolate 38EE55 integrated Hepatitis B virus genomic sequence</t>
  </si>
  <si>
    <t>Homo sapiens isolate 38EE57 integrated Hepatitis B virus genomic sequence</t>
  </si>
  <si>
    <t>Homo sapiens isolate 38EE61 integrated Hepatitis B virus genomic sequence</t>
  </si>
  <si>
    <t>Homo sapiens isolate 38EE64 integrated Hepatitis B virus genomic sequence</t>
  </si>
  <si>
    <t>Homo sapiens isolate 38EE66 integrated Hepatitis B virus genomic sequence</t>
  </si>
  <si>
    <t>Homo sapiens isolate 38EE70 integrated Hepatitis B virus genomic sequence</t>
  </si>
  <si>
    <t>Homo sapiens isolate 38EE77 integrated Hepatitis B virus genomic sequence</t>
  </si>
  <si>
    <t>Homo sapiens isolate 38EE81 integrated Hepatitis B virus genomic sequence</t>
  </si>
  <si>
    <t>Homo sapiens isolate 38EE95 integrated Hepatitis B virus genomic sequence</t>
  </si>
  <si>
    <t>Homo sapiens isolate 38EE98 integrated Hepatitis B virus genomic sequence</t>
  </si>
  <si>
    <t>Homo sapiens isolate 38EF00 integrated Hepatitis B virus genomic sequence</t>
  </si>
  <si>
    <t>Homo sapiens isolate 38EF02 integrated Hepatitis B virus genomic sequence</t>
  </si>
  <si>
    <t>Homo sapiens isolate 38EF11 integrated Hepatitis B virus genomic sequence</t>
  </si>
  <si>
    <t>Homo sapiens isolate 38EF17 integrated Hepatitis B virus genomic sequence</t>
  </si>
  <si>
    <t>Homo sapiens isolate 38EF18 integrated Hepatitis B virus genomic sequence</t>
  </si>
  <si>
    <t>Homo sapiens isolate 38EF19 integrated Hepatitis B virus genomic sequence</t>
  </si>
  <si>
    <t>Homo sapiens isolate 38EF20 integrated Hepatitis B virus genomic sequence</t>
  </si>
  <si>
    <t>Homo sapiens isolate 38EF41 integrated Hepatitis B virus genomic sequence</t>
  </si>
  <si>
    <t>Homo sapiens isolate 38EF44 integrated Hepatitis B virus genomic sequence</t>
  </si>
  <si>
    <t>Homo sapiens isolate 38EF47 integrated Hepatitis B virus genomic sequence</t>
  </si>
  <si>
    <t>Homo sapiens isolate 38EF55 integrated Hepatitis B virus genomic sequence</t>
  </si>
  <si>
    <t>Homo sapiens isolate 38EF56 integrated Hepatitis B virus genomic sequence</t>
  </si>
  <si>
    <t>Homo sapiens isolate 72FA11 integrated Hepatitis B virus genomic sequence</t>
  </si>
  <si>
    <t>Homo sapiens isolate 72FA12 integrated Hepatitis B virus genomic sequence</t>
  </si>
  <si>
    <t>Homo sapiens isolate 72FA14 integrated Hepatitis B virus genomic sequence</t>
  </si>
  <si>
    <t>Homo sapiens isolate 72FA20 integrated Hepatitis B virus genomic sequence</t>
  </si>
  <si>
    <t>Homo sapiens isolate 72FA22 integrated Hepatitis B virus genomic sequence</t>
  </si>
  <si>
    <t>Homo sapiens isolate 72FA24 integrated Hepatitis B virus genomic sequence</t>
  </si>
  <si>
    <t>Homo sapiens isolate 72FA25 integrated Hepatitis B virus genomic sequence</t>
  </si>
  <si>
    <t>Homo sapiens isolate 72FA26 integrated Hepatitis B virus genomic sequence</t>
  </si>
  <si>
    <t>Homo sapiens isolate 72FA27 integrated Hepatitis B virus genomic sequence</t>
  </si>
  <si>
    <t>Homo sapiens isolate 72FA29 integrated Hepatitis B virus genomic sequence</t>
  </si>
  <si>
    <t>Homo sapiens isolate 72FA40 integrated Hepatitis B virus genomic sequence</t>
  </si>
  <si>
    <t>Homo sapiens isolate 72FA42 integrated Hepatitis B virus genomic sequence</t>
  </si>
  <si>
    <t>Homo sapiens isolate 72FA48 integrated Hepatitis B virus genomic sequence</t>
  </si>
  <si>
    <t>Homo sapiens isolate 72FA49 integrated Hepatitis B virus genomic sequence</t>
  </si>
  <si>
    <t>Homo sapiens isolate 72FA51 integrated Hepatitis B virus genomic sequence</t>
  </si>
  <si>
    <t>Homo sapiens isolate 72FA58 integrated Hepatitis B virus genomic sequence</t>
  </si>
  <si>
    <t>Homo sapiens isolate 72FA93 integrated Hepatitis B virus genomic sequence</t>
  </si>
  <si>
    <t>Homo sapiens isolate 72FA97 integrated Hepatitis B virus genomic sequence</t>
  </si>
  <si>
    <t>Homo sapiens isolate 72FA98 integrated Hepatitis B virus genomic sequence</t>
  </si>
  <si>
    <t>Homo sapiens isolate 72FB01 integrated Hepatitis B virus genomic sequence</t>
  </si>
  <si>
    <t>Homo sapiens isolate 72FB04 integrated Hepatitis B virus genomic sequence</t>
  </si>
  <si>
    <t>Homo sapiens isolate 72FB09 integrated Hepatitis B virus genomic sequence</t>
  </si>
  <si>
    <t>Homo sapiens isolate 72FB39 integrated Hepatitis B virus genomic sequence</t>
  </si>
  <si>
    <t>Homo sapiens isolate 72FB46 integrated Hepatitis B virus genomic sequence</t>
  </si>
  <si>
    <t>Homo sapiens isolate 72FB50 integrated Hepatitis B virus genomic sequence</t>
  </si>
  <si>
    <t>Homo sapiens isolate 72FB60 integrated Hepatitis B virus genomic sequence</t>
  </si>
  <si>
    <t>Homo sapiens isolate 72HD97 integrated Hepatitis B virus genomic sequence</t>
  </si>
  <si>
    <t>Homo sapiens isolate 72HD99 integrated Hepatitis B virus genomic sequence</t>
  </si>
  <si>
    <t>Homo sapiens isolate 72HE03 integrated Hepatitis B virus genomic sequence</t>
  </si>
  <si>
    <t>Homo sapiens isolate 72HE05 integrated Hepatitis B virus genomic sequence</t>
  </si>
  <si>
    <t>Homo sapiens isolate 72HE06 integrated Hepatitis B virus genomic sequence</t>
  </si>
  <si>
    <t>Homo sapiens isolate 72HE08 integrated Hepatitis B virus genomic sequence</t>
  </si>
  <si>
    <t>Homo sapiens isolate 72HE09 integrated Hepatitis B virus genomic sequence</t>
  </si>
  <si>
    <t>Homo sapiens isolate 72HE15 integrated Hepatitis B virus genomic sequence</t>
  </si>
  <si>
    <t>Homo sapiens isolate 72HE22 integrated Hepatitis B virus genomic sequence</t>
  </si>
  <si>
    <t>Homo sapiens isolate 72HE23 integrated Hepatitis B virus genomic sequence</t>
  </si>
  <si>
    <t>Homo sapiens isolate 72HE24 integrated Hepatitis B virus genomic sequence</t>
  </si>
  <si>
    <t>Homo sapiens isolate 72HE37 integrated Hepatitis B virus genomic sequence</t>
  </si>
  <si>
    <t>Homo sapiens isolate 72HE39 integrated Hepatitis B virus genomic sequence</t>
  </si>
  <si>
    <t>Homo sapiens isolate 72HE40 integrated Hepatitis B virus genomic sequence</t>
  </si>
  <si>
    <t>Homo sapiens isolate 72HE42 integrated Hepatitis B virus genomic sequence</t>
  </si>
  <si>
    <t>Homo sapiens isolate 73BF59 integrated Hepatitis B virus genomic sequence</t>
  </si>
  <si>
    <t>Homo sapiens isolate 73BF71 integrated Hepatitis B virus genomic sequence</t>
  </si>
  <si>
    <t>Homo sapiens isolate 73BF72 integrated Hepatitis B virus genomic sequence</t>
  </si>
  <si>
    <t>Homo sapiens isolate 73BF73 integrated Hepatitis B virus genomic sequence</t>
  </si>
  <si>
    <t>Homo sapiens isolate 73BF76 integrated Hepatitis B virus genomic sequence</t>
  </si>
  <si>
    <t>Homo sapiens isolate 73BF77 integrated Hepatitis B virus genomic sequence</t>
  </si>
  <si>
    <t>Homo sapiens isolate 73BF80 integrated Hepatitis B virus genomic sequence</t>
  </si>
  <si>
    <t>Homo sapiens isolate 73BF88 integrated Hepatitis B virus genomic sequence</t>
  </si>
  <si>
    <t>Homo sapiens isolate 73BF91 integrated Hepatitis B virus genomic sequence</t>
  </si>
  <si>
    <t>Homo sapiens isolate 73BF99 integrated Hepatitis B virus genomic sequence</t>
  </si>
  <si>
    <t>Homo sapiens isolate 73BG00 integrated Hepatitis B virus genomic sequence</t>
  </si>
  <si>
    <t>Homo sapiens isolate 73BG04 integrated Hepatitis B virus genomic sequence</t>
  </si>
  <si>
    <t xml:space="preserve"> </t>
  </si>
  <si>
    <t>Human genomic DNA (only 14..190 = Hepatitis B virus genomic sequence)</t>
  </si>
  <si>
    <t>Human genomic DNA (only 18..100 = Hepatitis B virus genomic sequence)</t>
  </si>
  <si>
    <t>Human genomic DNA (only 15..194 = Hepatitis B virus genomic sequence)</t>
  </si>
  <si>
    <t>Human genomic DNA (only 17..177 = Hepatitis B virus genomic sequence)</t>
  </si>
  <si>
    <t>Human genomic DNA (only 11..170 = Hepatitis B virus genomic sequence)</t>
  </si>
  <si>
    <t>Human genomic DNA (only 6..172 = Hepatitis B virus genomic sequence)</t>
  </si>
  <si>
    <t>Human genomic DNA (only 16..182 = Hepatitis B virus genomic sequence)</t>
  </si>
  <si>
    <t>Human genomic DNA (only 18..49 = Hepatitis B virus genomic sequence)</t>
  </si>
  <si>
    <t>Human genomic DNA (only 5..177 = Hepatitis B virus genomic sequence)</t>
  </si>
  <si>
    <t>Human genomic DNA (only 2..82 = Hepatitis B virus genomic sequence)</t>
  </si>
  <si>
    <t>Human genomic DNA (only 3..206 = Hepatitis B virus genomic sequence)</t>
  </si>
  <si>
    <t>Human genomic DNA (only 16..174 = Hepatitis B virus genomic sequence)</t>
  </si>
  <si>
    <t>Human genomic DNA (only 10..235 = Hepatitis B virus genomic sequence)</t>
  </si>
  <si>
    <t>Human genomic DNA (only 10..275 = Hepatitis B virus genomic sequence)</t>
  </si>
  <si>
    <t>Human genomic DNA (only 14..162 = Hepatitis B virus genomic sequence)</t>
  </si>
  <si>
    <t>Human genomic DNA (only 12..199 = Hepatitis B virus genomic sequence)</t>
  </si>
  <si>
    <t>Human genomic DNA (only 11..196 = Hepatitis B virus genomic sequence)</t>
  </si>
  <si>
    <t>Human genomic DNA (only 14..194 = Hepatitis B virus genomic sequence)</t>
  </si>
  <si>
    <t>Human genomic DNA (only 2..192 = Hepatitis B virus genomic sequence)</t>
  </si>
  <si>
    <t>Human genomic DNA (only 14..184 = Hepatitis B virus genomic sequence)</t>
  </si>
  <si>
    <t>Human genomic DNA (only 8..182 = Hepatitis B virus genomic sequence)</t>
  </si>
  <si>
    <t>Human genomic DNA (only 1..177 = Hepatitis B virus genomic sequence)</t>
  </si>
  <si>
    <t>Human genomic DNA (only 12..179 = Hepatitis B virus genomic sequence)</t>
  </si>
  <si>
    <t>Human genomic DNA (only 14..180 = Hepatitis B virus genomic sequence)</t>
  </si>
  <si>
    <t>Human genomic DNA (only 13..174 = Hepatitis B virus genomic sequence)</t>
  </si>
  <si>
    <t>Human genomic DNA (only 8..485 = Hepatitis B virus genomic sequence)</t>
  </si>
  <si>
    <t>Human genomic DNA (only 4..196 = Hepatitis B virus genomic sequence)</t>
  </si>
  <si>
    <t>Human genomic DNA (only 15..193 = Hepatitis B virus genomic sequence)</t>
  </si>
  <si>
    <t>Human genomic DNA (only 10..193 = Hepatitis B virus genomic sequence)</t>
  </si>
  <si>
    <t>Human genomic DNA (only 13..183 = Hepatitis B virus genomic sequence)</t>
  </si>
  <si>
    <t>Human genomic DNA (only 13..44 = Hepatitis B virus genomic sequence)</t>
  </si>
  <si>
    <t>Human genomic DNA (only 9..170 = Hepatitis B virus genomic sequence)</t>
  </si>
  <si>
    <t>Human genomic DNA (only 12..175 = Hepatitis B virus genomic sequence)</t>
  </si>
  <si>
    <t>Human genomic DNA (only 13..176 = Hepatitis B virus genomic sequence)</t>
  </si>
  <si>
    <t>Human genomic DNA (only 17..144 = Hepatitis B virus genomic sequence)</t>
  </si>
  <si>
    <t>Human genomic DNA (only 10..183 = Hepatitis B virus genomic sequence)</t>
  </si>
  <si>
    <t>Human genomic DNA (only 8..167 = Hepatitis B virus genomic sequence)</t>
  </si>
  <si>
    <t>Human genomic DNA (only 13..184 = Hepatitis B virus genomic sequence)</t>
  </si>
  <si>
    <t>Human genomic DNA (only 14..136 = Hepatitis B virus genomic sequence)</t>
  </si>
  <si>
    <t>Human genomic DNA (only 15..326 = Hepatitis B virus genomic sequence)</t>
  </si>
  <si>
    <t>Human genomic DNA (only 9..189 = Hepatitis B virus genomic sequence)</t>
  </si>
  <si>
    <t>Human genomic DNA (only 8..194 = Hepatitis B virus genomic sequence)</t>
  </si>
  <si>
    <t>Human genomic DNA (only 1..182 = Hepatitis B virus genomic sequence)</t>
  </si>
  <si>
    <t>Human genomic DNA (only 14..189 = Hepatitis B virus genomic sequence)</t>
  </si>
  <si>
    <t>Human genomic DNA (only 18..196 = Hepatitis B virus genomic sequence)</t>
  </si>
  <si>
    <t>Human genomic DNA (only 13..196 = Hepatitis B virus genomic sequence)</t>
  </si>
  <si>
    <t>Human genomic DNA (only 10..162 = Hepatitis B virus genomic sequence)</t>
  </si>
  <si>
    <t>Human genomic DNA (only 17..196 = Hepatitis B virus genomic sequence)</t>
  </si>
  <si>
    <t>Human genomic DNA (only 13..197 = Hepatitis B virus genomic sequence)</t>
  </si>
  <si>
    <t>Human genomic DNA (only 12..150 = Hepatitis B virus genomic sequence)</t>
  </si>
  <si>
    <t>Human genomic DNA (only 2..183 = Hepatitis B virus genomic sequence)</t>
  </si>
  <si>
    <t>Human genomic DNA (only 10..197 = Hepatitis B virus genomic sequence)</t>
  </si>
  <si>
    <t>Human genomic DNA (only 16..173 = Hepatitis B virus genomic sequence)</t>
  </si>
  <si>
    <t>Human genomic DNA (only 15..176 = Hepatitis B virus genomic sequence)</t>
  </si>
  <si>
    <t>Human genomic DNA (only 12..174 = Hepatitis B virus genomic sequence)</t>
  </si>
  <si>
    <t>Human genomic DNA (only 6..180 = Hepatitis B virus genomic sequence)</t>
  </si>
  <si>
    <t>Human genomic DNA (only 1..197 = Hepatitis B virus genomic sequence)</t>
  </si>
  <si>
    <t>Human genomic DNA (only 3..156 = Hepatitis B virus genomic sequence)</t>
  </si>
  <si>
    <t>Human genomic DNA (only 3..181 = Hepatitis B virus genomic sequence)</t>
  </si>
  <si>
    <t>Human genomic DNA (only 10..192 = Hepatitis B virus genomic sequence)</t>
  </si>
  <si>
    <t>Human genomic DNA (only 11..171 = Hepatitis B virus genomic sequence)</t>
  </si>
  <si>
    <t>Human genomic DNA (only 10..206 = Hepatitis B virus genomic sequence)</t>
  </si>
  <si>
    <t>Human genomic DNA (only 13..151 = Hepatitis B virus genomic sequence)</t>
  </si>
  <si>
    <t>Human genomic DNA (only 11..168 = Hepatitis B virus genomic sequence)</t>
  </si>
  <si>
    <t>Human genomic DNA (only 15..199 = Hepatitis B virus genomic sequence)</t>
  </si>
  <si>
    <t>Human genomic DNA (only 7..196 = Hepatitis B virus genomic sequence)</t>
  </si>
  <si>
    <t>Human genomic DNA (only 13..193 = Hepatitis B virus genomic sequence)</t>
  </si>
  <si>
    <t>Human genomic DNA (only 13..187 = Hepatitis B virus genomic sequence)</t>
  </si>
  <si>
    <t>Human genomic DNA (only 1..170 = Hepatitis B virus genomic sequence)</t>
  </si>
  <si>
    <t>Human genomic DNA (only 10..198 = Hepatitis B virus genomic sequence)</t>
  </si>
  <si>
    <t>Human genomic DNA (only 5..255 = Hepatitis B virus genomic sequence)</t>
  </si>
  <si>
    <t>Human genomic DNA (only 14..172 = Hepatitis B virus genomic sequence)</t>
  </si>
  <si>
    <t>Human genomic DNA (only 5..198 = Hepatitis B virus genomic sequence)</t>
  </si>
  <si>
    <t>Human genomic DNA (only 5..203 = Hepatitis B virus genomic sequence)</t>
  </si>
  <si>
    <t>Human genomic DNA (only 19..116 = Hepatitis B virus genomic sequence)</t>
  </si>
  <si>
    <t>Human genomic DNA (only 14..188 = Hepatitis B virus genomic sequence)</t>
  </si>
  <si>
    <t>Human genomic DNA (only 4..164 = Hepatitis B virus genomic sequence)</t>
  </si>
  <si>
    <t>Human genomic DNA (only 17..176 = Hepatitis B virus genomic sequence)</t>
  </si>
  <si>
    <t>Human genomic DNA (only 13..195 = Hepatitis B virus genomic sequence)</t>
  </si>
  <si>
    <t>Human genomic DNA (only 15..69 = Hepatitis B virus genomic sequence)</t>
  </si>
  <si>
    <t>Human genomic DNA (only 14..192 = Hepatitis B virus genomic sequence)</t>
  </si>
  <si>
    <t>Human genomic DNA (only 12..193 = Hepatitis B virus genomic sequence)</t>
  </si>
  <si>
    <t>Human genomic DNA (only 14..159 = Hepatitis B virus genomic sequence)</t>
  </si>
  <si>
    <t>Human genomic DNA (only 11..83 = Hepatitis B virus genomic sequence)</t>
  </si>
  <si>
    <t>Human genomic DNA (only 14..169 = Hepatitis B virus genomic sequence)</t>
  </si>
  <si>
    <t>Human genomic DNA (only 11..203 = Hepatitis B virus genomic sequence)</t>
  </si>
  <si>
    <t>Human genomic DNA (only 1..195 = Hepatitis B virus genomic sequence)</t>
  </si>
  <si>
    <t>Human genomic DNA (only 12..189 = Hepatitis B virus genomic sequence)</t>
  </si>
  <si>
    <t>Human genomic DNA (only 3..151 = Hepatitis B virus genomic sequence)</t>
  </si>
  <si>
    <t>Human genomic DNA (only 15..120 = Hepatitis B virus genomic sequence)</t>
  </si>
  <si>
    <t>Human genomic DNA (only 15..187 = Hepatitis B virus genomic sequence)</t>
  </si>
  <si>
    <t>Human genomic DNA (only 4..186 = Hepatitis B virus genomic sequence)</t>
  </si>
  <si>
    <t>Human genomic DNA (only 12..190 = Hepatitis B virus genomic sequence)</t>
  </si>
  <si>
    <t>Human genomic DNA (only 15..201 = Hepatitis B virus genomic sequence)</t>
  </si>
  <si>
    <t>Human genomic DNA (only 14..193 = Hepatitis B virus genomic sequence)</t>
  </si>
  <si>
    <t>Human genomic DNA (only 9..165 = Hepatitis B virus genomic sequence)</t>
  </si>
  <si>
    <t>Human genomic DNA (only 12..191 = Hepatitis B virus genomic sequence)</t>
  </si>
  <si>
    <t>Human genomic DNA (only 11..185 = Hepatitis B virus genomic sequence)</t>
  </si>
  <si>
    <t>Human genomic DNA (only 13..111 = Hepatitis B virus genomic sequence)</t>
  </si>
  <si>
    <t>Human genomic DNA (only 16..196 = Hepatitis B virus genomic sequence)</t>
  </si>
  <si>
    <t>Human genomic DNA (only 15..178 = Hepatitis B virus genomic sequence)</t>
  </si>
  <si>
    <t>Human genomic DNA (only 15..157 = Hepatitis B virus genomic sequence)</t>
  </si>
  <si>
    <t>Human genomic DNA (only 13..157 = Hepatitis B virus genomic sequence)</t>
  </si>
  <si>
    <t>Human genomic DNA (only 14..93 = Hepatitis B virus genomic sequence)</t>
  </si>
  <si>
    <t>Human genomic DNA (only 11..193 = Hepatitis B virus genomic sequence)</t>
  </si>
  <si>
    <t>Human genomic DNA (only 13..173 = Hepatitis B virus genomic sequence)</t>
  </si>
  <si>
    <t>Human genomic DNA (only 7..169 = Hepatitis B virus genomic sequence)</t>
  </si>
  <si>
    <t>Human genomic DNA (only 19..198 = Hepatitis B virus genomic sequence)</t>
  </si>
  <si>
    <t>Human genomic DNA (only 7..198 = Hepatitis B virus genomic sequence)</t>
  </si>
  <si>
    <t>Human genomic DNA (only 13..179 = Hepatitis B virus genomic sequence)</t>
  </si>
  <si>
    <t>Human genomic DNA (only 18..123 = Hepatitis B virus genomic sequence)</t>
  </si>
  <si>
    <t>Human genomic DNA (only 5..192 = Hepatitis B virus genomic sequence)</t>
  </si>
  <si>
    <t>Human genomic DNA (only 14..185 = Hepatitis B virus genomic sequence)</t>
  </si>
  <si>
    <t>Human genomic DNA (only 12..292 = Hepatitis B virus genomic sequence)</t>
  </si>
  <si>
    <t>Human genomic DNA (only 15..158 = Hepatitis B virus genomic sequence)</t>
  </si>
  <si>
    <t>Human genomic DNA (only 14..98 = Hepatitis B virus genomic sequence)</t>
  </si>
  <si>
    <t>Human genomic DNA (only 14..197 = Hepatitis B virus genomic sequence)</t>
  </si>
  <si>
    <t>Human genomic DNA (only 17..133 = Hepatitis B virus genomic sequence)</t>
  </si>
  <si>
    <t>Human genomic DNA (only 8..165 = Hepatitis B virus genomic sequence)</t>
  </si>
  <si>
    <t>Human genomic DNA (only 3..184 = Hepatitis B virus genomic sequence)</t>
  </si>
  <si>
    <t>Human genomic DNA (only 5..193 = Hepatitis B virus genomic sequence)</t>
  </si>
  <si>
    <t>Human genomic DNA (only 14..105 = Hepatitis B virus genomic sequence)</t>
  </si>
  <si>
    <t>Human genomic DNA (only 13..194 = Hepatitis B virus genomic sequence)</t>
  </si>
  <si>
    <t>Human genomic DNA (only 15..197 = Hepatitis B virus genomic sequence)</t>
  </si>
  <si>
    <t>Human genomic DNA (only 8..198 = Hepatitis B virus genomic sequence)</t>
  </si>
  <si>
    <t>Human genomic DNA (only 3..190 = Hepatitis B virus genomic sequence)</t>
  </si>
  <si>
    <t>Human genomic DNA (only 13..142 = Hepatitis B virus genomic sequence)</t>
  </si>
  <si>
    <t>Human genomic DNA (only 3..198 = Hepatitis B virus genomic sequence)</t>
  </si>
  <si>
    <t>Human genomic DNA (only 17..184 = Hepatitis B virus genomic sequence)</t>
  </si>
  <si>
    <t>Human genomic DNA (only 12..81 = Hepatitis B virus genomic sequence)</t>
  </si>
  <si>
    <t>Human genomic DNA (only 13..180 = Hepatitis B virus genomic sequence)</t>
  </si>
  <si>
    <t>Human genomic DNA (only 15..196 = Hepatitis B virus genomic sequence)</t>
  </si>
  <si>
    <t>Human genomic DNA (only 7..178 = Hepatitis B virus genomic sequence)</t>
  </si>
  <si>
    <t>Human genomic DNA (only 10..184 = Hepatitis B virus genomic sequence)</t>
  </si>
  <si>
    <t>Human genomic DNA (only 7..72 = Hepatitis B virus genomic sequence)</t>
  </si>
  <si>
    <t>Human genomic DNA (only 12..183 = Hepatitis B virus genomic sequence)</t>
  </si>
  <si>
    <t>Human genomic DNA (only 14..179 = Hepatitis B virus genomic sequence)</t>
  </si>
  <si>
    <t>M23447.1</t>
  </si>
  <si>
    <t>RVDB Version</t>
  </si>
  <si>
    <t>genomic DNA (1..4000)</t>
  </si>
  <si>
    <t>TRDJ4</t>
  </si>
  <si>
    <t>X-associated protein 1  (39..3461)</t>
  </si>
  <si>
    <t>Annotation in Query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</si>
</sst>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font>
      <sz val="11"/>
      <color theme="1"/>
      <name val="Calibri"/>
      <family val="2"/>
      <scheme val="minor"/>
    </font>
    <font>
      <b/>
      <sz val="11"/>
      <color theme="1"/>
      <name val="Calibri"/>
      <family val="2"/>
      <scheme val="minor"/>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name val="Calibri"/>
      <family val="2"/>
      <scheme val="minor"/>
    </font>
    <font>
      <b/>
      <u/>
      <sz val="20"/>
      <color theme="1"/>
      <name val="Calibri"/>
      <family val="2"/>
      <scheme val="minor"/>
    </font>
    <font>
      <sz val="10"/>
      <color theme="1"/>
      <name val="Arial Unicode MS"/>
      <family val="2"/>
    </font>
    <font>
      <b/>
      <sz val="11"/>
      <color rgb="FFFF0000"/>
      <name val="Calibri"/>
      <family val="2"/>
      <scheme val="minor"/>
    </font>
    <font>
      <u/>
      <sz val="11"/>
      <color theme="1"/>
      <name val="Calibri"/>
      <family val="2"/>
      <scheme val="minor"/>
    </font>
    <font>
      <sz val="11"/>
      <color rgb="FF000000"/>
      <name val="Calibri"/>
      <family val="2"/>
    </font>
    <font>
      <b/>
      <sz val="11"/>
      <name val="Calibri"/>
      <family val="2"/>
      <scheme val="minor"/>
    </font>
    <font>
      <sz val="8"/>
      <name val="Calibri"/>
      <family val="2"/>
      <scheme val="minor"/>
    </font>
    <font>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medium">
        <color auto="1"/>
      </left>
      <right/>
      <top/>
      <bottom/>
      <diagonal/>
    </border>
    <border>
      <left style="thin">
        <color indexed="64"/>
      </left>
      <right/>
      <top style="medium">
        <color indexed="64"/>
      </top>
      <bottom style="hair">
        <color indexed="64"/>
      </bottom>
      <diagonal/>
    </border>
    <border>
      <left style="medium">
        <color auto="1"/>
      </left>
      <right style="thin">
        <color indexed="64"/>
      </right>
      <top/>
      <bottom style="hair">
        <color auto="1"/>
      </bottom>
      <diagonal/>
    </border>
    <border>
      <left style="medium">
        <color auto="1"/>
      </left>
      <right style="thin">
        <color indexed="64"/>
      </right>
      <top style="hair">
        <color indexed="64"/>
      </top>
      <bottom style="hair">
        <color indexed="64"/>
      </bottom>
      <diagonal/>
    </border>
    <border>
      <left/>
      <right style="thin">
        <color auto="1"/>
      </right>
      <top/>
      <bottom/>
      <diagonal/>
    </border>
    <border>
      <left/>
      <right style="medium">
        <color auto="1"/>
      </right>
      <top style="hair">
        <color auto="1"/>
      </top>
      <bottom style="hair">
        <color auto="1"/>
      </bottom>
      <diagonal/>
    </border>
    <border>
      <left/>
      <right/>
      <top style="hair">
        <color auto="1"/>
      </top>
      <bottom style="hair">
        <color auto="1"/>
      </bottom>
      <diagonal/>
    </border>
    <border>
      <left style="medium">
        <color indexed="64"/>
      </left>
      <right/>
      <top style="hair">
        <color indexed="64"/>
      </top>
      <bottom style="hair">
        <color indexed="64"/>
      </bottom>
      <diagonal/>
    </border>
    <border>
      <left style="thin">
        <color indexed="64"/>
      </left>
      <right/>
      <top/>
      <bottom style="hair">
        <color auto="1"/>
      </bottom>
      <diagonal/>
    </border>
    <border>
      <left/>
      <right style="thin">
        <color indexed="64"/>
      </right>
      <top/>
      <bottom style="medium">
        <color indexed="64"/>
      </bottom>
      <diagonal/>
    </border>
    <border>
      <left/>
      <right style="thin">
        <color indexed="64"/>
      </right>
      <top/>
      <bottom style="hair">
        <color auto="1"/>
      </bottom>
      <diagonal/>
    </border>
    <border>
      <left/>
      <right style="thin">
        <color indexed="64"/>
      </right>
      <top style="hair">
        <color indexed="64"/>
      </top>
      <bottom style="hair">
        <color indexed="64"/>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9" fontId="2" fillId="0" borderId="0" applyFont="0" applyFill="0" applyBorder="0" applyAlignment="0" applyProtection="0"/>
  </cellStyleXfs>
  <cellXfs count="112">
    <xf numFmtId="0" fontId="0" fillId="0" borderId="0" xfId="0"/>
    <xf numFmtId="0" fontId="0" fillId="0" borderId="0" xfId="0"/>
    <xf numFmtId="0" fontId="0" fillId="0" borderId="0" xfId="0" applyAlignment="1">
      <alignment wrapText="1"/>
    </xf>
    <xf numFmtId="0" fontId="0" fillId="0" borderId="13" xfId="0" applyBorder="1"/>
    <xf numFmtId="0" fontId="20" fillId="0" borderId="0" xfId="0" applyFont="1"/>
    <xf numFmtId="0" fontId="0" fillId="0" borderId="0" xfId="0" applyAlignment="1">
      <alignment horizontal="center"/>
    </xf>
    <xf numFmtId="0" fontId="0" fillId="0" borderId="0" xfId="0" applyFont="1"/>
    <xf numFmtId="0" fontId="0" fillId="0" borderId="17" xfId="0" applyBorder="1" applyAlignment="1">
      <alignment horizontal="center"/>
    </xf>
    <xf numFmtId="0" fontId="0" fillId="0" borderId="17" xfId="0" applyBorder="1"/>
    <xf numFmtId="0" fontId="0" fillId="0" borderId="20" xfId="0" applyFont="1" applyBorder="1"/>
    <xf numFmtId="0" fontId="0" fillId="0" borderId="21" xfId="0" applyFont="1" applyBorder="1"/>
    <xf numFmtId="0" fontId="0" fillId="0" borderId="21" xfId="0" applyBorder="1"/>
    <xf numFmtId="0" fontId="0" fillId="0" borderId="20" xfId="0" applyBorder="1"/>
    <xf numFmtId="0" fontId="0" fillId="0" borderId="21" xfId="0" applyFont="1" applyFill="1" applyBorder="1"/>
    <xf numFmtId="0" fontId="0" fillId="0" borderId="21" xfId="0" applyFill="1" applyBorder="1"/>
    <xf numFmtId="0" fontId="0" fillId="0" borderId="0" xfId="0" applyFill="1"/>
    <xf numFmtId="0" fontId="0" fillId="0" borderId="20" xfId="0" applyBorder="1" applyAlignment="1">
      <alignment horizontal="center"/>
    </xf>
    <xf numFmtId="0" fontId="0" fillId="0" borderId="22" xfId="0" applyBorder="1"/>
    <xf numFmtId="0" fontId="19" fillId="0" borderId="22" xfId="42" applyFont="1" applyBorder="1"/>
    <xf numFmtId="0" fontId="0" fillId="0" borderId="22" xfId="0" applyBorder="1" applyAlignment="1">
      <alignment horizontal="center"/>
    </xf>
    <xf numFmtId="9" fontId="0" fillId="0" borderId="20" xfId="43" applyFont="1" applyBorder="1" applyAlignment="1">
      <alignment horizontal="center"/>
    </xf>
    <xf numFmtId="10" fontId="0" fillId="0" borderId="20" xfId="0" applyNumberFormat="1" applyBorder="1" applyAlignment="1">
      <alignment horizontal="center"/>
    </xf>
    <xf numFmtId="0" fontId="0" fillId="0" borderId="21" xfId="0" applyBorder="1" applyAlignment="1">
      <alignment horizontal="center"/>
    </xf>
    <xf numFmtId="10" fontId="0" fillId="0" borderId="21" xfId="0" applyNumberFormat="1" applyBorder="1" applyAlignment="1">
      <alignment horizontal="center"/>
    </xf>
    <xf numFmtId="9" fontId="0" fillId="0" borderId="21" xfId="0" applyNumberFormat="1" applyBorder="1" applyAlignment="1">
      <alignment horizontal="center"/>
    </xf>
    <xf numFmtId="0" fontId="0" fillId="0" borderId="21" xfId="0" applyFill="1" applyBorder="1" applyAlignment="1">
      <alignment horizontal="center"/>
    </xf>
    <xf numFmtId="10" fontId="0" fillId="0" borderId="21" xfId="0" applyNumberFormat="1" applyFill="1" applyBorder="1" applyAlignment="1">
      <alignment horizontal="center"/>
    </xf>
    <xf numFmtId="9" fontId="0" fillId="0" borderId="21" xfId="0" applyNumberFormat="1" applyFill="1" applyBorder="1" applyAlignment="1">
      <alignment horizontal="center"/>
    </xf>
    <xf numFmtId="0" fontId="0" fillId="0" borderId="21" xfId="0" applyFill="1" applyBorder="1" applyAlignment="1"/>
    <xf numFmtId="0" fontId="1" fillId="0" borderId="0" xfId="0" applyFont="1"/>
    <xf numFmtId="0" fontId="25" fillId="0" borderId="0" xfId="0" applyFont="1"/>
    <xf numFmtId="0" fontId="0" fillId="0" borderId="21" xfId="0" applyFont="1" applyFill="1" applyBorder="1" applyAlignment="1">
      <alignment vertical="center"/>
    </xf>
    <xf numFmtId="0" fontId="1" fillId="34" borderId="19" xfId="0" applyFont="1" applyFill="1" applyBorder="1" applyAlignment="1">
      <alignment wrapText="1"/>
    </xf>
    <xf numFmtId="0" fontId="1" fillId="34" borderId="10" xfId="0" applyFont="1" applyFill="1" applyBorder="1" applyAlignment="1">
      <alignment wrapText="1"/>
    </xf>
    <xf numFmtId="0" fontId="1" fillId="34" borderId="10" xfId="0" applyFont="1" applyFill="1" applyBorder="1" applyAlignment="1">
      <alignment horizontal="center" wrapText="1"/>
    </xf>
    <xf numFmtId="0" fontId="1" fillId="35" borderId="12" xfId="0" applyFont="1" applyFill="1" applyBorder="1" applyAlignment="1">
      <alignment wrapText="1"/>
    </xf>
    <xf numFmtId="0" fontId="1" fillId="35" borderId="15" xfId="0" applyFont="1" applyFill="1" applyBorder="1" applyAlignment="1">
      <alignment wrapText="1"/>
    </xf>
    <xf numFmtId="0" fontId="1" fillId="35" borderId="12" xfId="0" applyFont="1" applyFill="1" applyBorder="1" applyAlignment="1">
      <alignment horizontal="center" wrapText="1"/>
    </xf>
    <xf numFmtId="0" fontId="1" fillId="35" borderId="18" xfId="0" applyFont="1" applyFill="1" applyBorder="1" applyAlignment="1">
      <alignment horizontal="center" wrapText="1"/>
    </xf>
    <xf numFmtId="0" fontId="1" fillId="35" borderId="16" xfId="0" applyFont="1" applyFill="1" applyBorder="1" applyAlignment="1">
      <alignment horizontal="center" wrapText="1"/>
    </xf>
    <xf numFmtId="0" fontId="25" fillId="35" borderId="15" xfId="0" applyFont="1" applyFill="1" applyBorder="1" applyAlignment="1">
      <alignment horizontal="center" wrapText="1"/>
    </xf>
    <xf numFmtId="0" fontId="0" fillId="0" borderId="22" xfId="0" applyFill="1" applyBorder="1"/>
    <xf numFmtId="0" fontId="22" fillId="33" borderId="19" xfId="0" applyFont="1" applyFill="1" applyBorder="1" applyAlignment="1">
      <alignment wrapText="1"/>
    </xf>
    <xf numFmtId="0" fontId="22" fillId="33" borderId="15" xfId="0" applyFont="1" applyFill="1" applyBorder="1"/>
    <xf numFmtId="0" fontId="25" fillId="34" borderId="24" xfId="0" applyFont="1" applyFill="1" applyBorder="1" applyAlignment="1">
      <alignment horizontal="left" wrapText="1"/>
    </xf>
    <xf numFmtId="0" fontId="0" fillId="0" borderId="26" xfId="0" applyBorder="1" applyAlignment="1">
      <alignment horizontal="left"/>
    </xf>
    <xf numFmtId="0" fontId="0" fillId="0" borderId="23" xfId="0" applyBorder="1" applyAlignment="1">
      <alignment horizontal="left"/>
    </xf>
    <xf numFmtId="0" fontId="0" fillId="0" borderId="23" xfId="0" applyFill="1" applyBorder="1" applyAlignment="1">
      <alignment horizontal="left"/>
    </xf>
    <xf numFmtId="0" fontId="21" fillId="0" borderId="23" xfId="0" applyFont="1" applyFill="1" applyBorder="1" applyAlignment="1">
      <alignment horizontal="left" vertical="center"/>
    </xf>
    <xf numFmtId="0" fontId="0" fillId="0" borderId="13" xfId="0" applyBorder="1" applyAlignment="1">
      <alignment horizontal="left"/>
    </xf>
    <xf numFmtId="0" fontId="1" fillId="35" borderId="11" xfId="0" applyFont="1" applyFill="1" applyBorder="1" applyAlignment="1">
      <alignment wrapText="1"/>
    </xf>
    <xf numFmtId="0" fontId="0" fillId="0" borderId="27" xfId="0" applyBorder="1"/>
    <xf numFmtId="0" fontId="0" fillId="0" borderId="28" xfId="0" applyBorder="1"/>
    <xf numFmtId="0" fontId="0" fillId="0" borderId="28" xfId="0" applyFill="1" applyBorder="1"/>
    <xf numFmtId="0" fontId="23" fillId="0" borderId="28" xfId="42" applyFont="1" applyFill="1" applyBorder="1"/>
    <xf numFmtId="0" fontId="0" fillId="0" borderId="25" xfId="0" applyBorder="1"/>
    <xf numFmtId="0" fontId="0" fillId="0" borderId="29" xfId="0" applyBorder="1"/>
    <xf numFmtId="0" fontId="1" fillId="0" borderId="0" xfId="0" applyFont="1" applyAlignment="1">
      <alignment wrapText="1"/>
    </xf>
    <xf numFmtId="0" fontId="1" fillId="34" borderId="19" xfId="0" applyFont="1" applyFill="1" applyBorder="1" applyAlignment="1">
      <alignment horizontal="left" wrapText="1"/>
    </xf>
    <xf numFmtId="0" fontId="0" fillId="0" borderId="20" xfId="0" applyFont="1" applyBorder="1" applyAlignment="1">
      <alignment horizontal="left"/>
    </xf>
    <xf numFmtId="0" fontId="0" fillId="0" borderId="21" xfId="0" applyFont="1" applyBorder="1" applyAlignment="1">
      <alignment horizontal="left"/>
    </xf>
    <xf numFmtId="0" fontId="0" fillId="0" borderId="21" xfId="0" applyFont="1" applyFill="1" applyBorder="1" applyAlignment="1">
      <alignment horizontal="left"/>
    </xf>
    <xf numFmtId="0" fontId="0" fillId="0" borderId="21" xfId="0" applyFont="1" applyFill="1" applyBorder="1" applyAlignment="1">
      <alignment horizontal="left" vertical="center"/>
    </xf>
    <xf numFmtId="0" fontId="0" fillId="0" borderId="21" xfId="0" applyFill="1" applyBorder="1" applyAlignment="1">
      <alignment horizontal="left"/>
    </xf>
    <xf numFmtId="0" fontId="19" fillId="0" borderId="21" xfId="42" applyFont="1" applyFill="1" applyBorder="1" applyAlignment="1">
      <alignment horizontal="left"/>
    </xf>
    <xf numFmtId="0" fontId="0" fillId="0" borderId="17" xfId="0" applyFont="1" applyBorder="1" applyAlignment="1">
      <alignment horizontal="left"/>
    </xf>
    <xf numFmtId="0" fontId="0" fillId="0" borderId="13" xfId="0" applyFont="1" applyBorder="1" applyAlignment="1">
      <alignment horizontal="left"/>
    </xf>
    <xf numFmtId="0" fontId="0" fillId="0" borderId="23" xfId="0" applyFont="1" applyBorder="1" applyAlignment="1">
      <alignment horizontal="left"/>
    </xf>
    <xf numFmtId="0" fontId="0" fillId="0" borderId="17" xfId="0" applyFont="1" applyBorder="1"/>
    <xf numFmtId="0" fontId="0" fillId="0" borderId="33" xfId="0" applyBorder="1"/>
    <xf numFmtId="0" fontId="0" fillId="0" borderId="23" xfId="0" applyBorder="1"/>
    <xf numFmtId="0" fontId="0" fillId="0" borderId="23" xfId="0" applyFill="1" applyBorder="1"/>
    <xf numFmtId="0" fontId="24" fillId="0" borderId="23" xfId="0" applyFont="1" applyFill="1" applyBorder="1" applyAlignment="1">
      <alignment horizontal="left" vertical="center"/>
    </xf>
    <xf numFmtId="0" fontId="22" fillId="33" borderId="14" xfId="0" applyFont="1" applyFill="1" applyBorder="1"/>
    <xf numFmtId="0" fontId="22" fillId="33" borderId="34" xfId="0" applyFont="1" applyFill="1" applyBorder="1" applyAlignment="1">
      <alignment wrapText="1"/>
    </xf>
    <xf numFmtId="0" fontId="0" fillId="0" borderId="35" xfId="0" applyFill="1" applyBorder="1"/>
    <xf numFmtId="0" fontId="0" fillId="0" borderId="36" xfId="0" applyFill="1" applyBorder="1"/>
    <xf numFmtId="10" fontId="0" fillId="0" borderId="35" xfId="0" applyNumberFormat="1" applyFill="1" applyBorder="1"/>
    <xf numFmtId="10" fontId="0" fillId="0" borderId="36" xfId="0" applyNumberFormat="1" applyFill="1" applyBorder="1"/>
    <xf numFmtId="0" fontId="0" fillId="0" borderId="31" xfId="0" applyFont="1" applyBorder="1" applyAlignment="1">
      <alignment horizontal="left" vertical="center"/>
    </xf>
    <xf numFmtId="0" fontId="0" fillId="0" borderId="21" xfId="0" applyFont="1" applyBorder="1" applyAlignment="1">
      <alignment horizontal="center"/>
    </xf>
    <xf numFmtId="0" fontId="0" fillId="0" borderId="30" xfId="0" applyFont="1" applyBorder="1"/>
    <xf numFmtId="0" fontId="0" fillId="0" borderId="32" xfId="0" applyFont="1" applyBorder="1"/>
    <xf numFmtId="9" fontId="0" fillId="0" borderId="21" xfId="0" applyNumberFormat="1" applyFont="1" applyBorder="1" applyAlignment="1">
      <alignment horizontal="center"/>
    </xf>
    <xf numFmtId="10" fontId="0" fillId="0" borderId="21" xfId="0" applyNumberFormat="1" applyFont="1" applyBorder="1" applyAlignment="1">
      <alignment horizontal="center"/>
    </xf>
    <xf numFmtId="0" fontId="0" fillId="0" borderId="23" xfId="0" applyFont="1" applyBorder="1"/>
    <xf numFmtId="0" fontId="0" fillId="0" borderId="36" xfId="0" applyFont="1" applyFill="1" applyBorder="1"/>
    <xf numFmtId="10" fontId="0" fillId="0" borderId="36" xfId="0" applyNumberFormat="1" applyFont="1" applyFill="1" applyBorder="1"/>
    <xf numFmtId="0" fontId="27" fillId="0" borderId="21" xfId="0" applyFont="1" applyBorder="1" applyAlignment="1">
      <alignment horizontal="left" vertical="center"/>
    </xf>
    <xf numFmtId="0" fontId="0" fillId="0" borderId="36" xfId="0" applyFont="1" applyBorder="1"/>
    <xf numFmtId="10" fontId="0" fillId="0" borderId="36" xfId="0" applyNumberFormat="1" applyFont="1" applyBorder="1"/>
    <xf numFmtId="0" fontId="0" fillId="0" borderId="21" xfId="0" applyFont="1" applyBorder="1" applyAlignment="1">
      <alignment vertical="center"/>
    </xf>
    <xf numFmtId="0" fontId="0" fillId="0" borderId="23" xfId="0" applyFont="1" applyBorder="1" applyAlignment="1">
      <alignment vertical="center"/>
    </xf>
    <xf numFmtId="164" fontId="0" fillId="0" borderId="21" xfId="0" applyNumberFormat="1" applyFont="1" applyBorder="1" applyAlignment="1">
      <alignment horizontal="center"/>
    </xf>
    <xf numFmtId="0" fontId="0" fillId="0" borderId="30" xfId="0" applyFont="1" applyBorder="1" applyAlignment="1">
      <alignment horizontal="left"/>
    </xf>
    <xf numFmtId="0" fontId="0" fillId="0" borderId="17" xfId="0" applyFont="1" applyBorder="1" applyAlignment="1">
      <alignment horizontal="center"/>
    </xf>
    <xf numFmtId="0" fontId="0" fillId="0" borderId="25" xfId="0" applyFont="1" applyBorder="1"/>
    <xf numFmtId="0" fontId="0" fillId="0" borderId="0" xfId="0" applyFont="1" applyAlignment="1">
      <alignment horizontal="center"/>
    </xf>
    <xf numFmtId="0" fontId="0" fillId="0" borderId="13" xfId="0" applyFont="1" applyBorder="1"/>
    <xf numFmtId="0" fontId="0" fillId="0" borderId="29" xfId="0" applyFont="1" applyBorder="1"/>
    <xf numFmtId="165" fontId="0" fillId="0" borderId="0" xfId="0" applyNumberFormat="1" applyAlignment="1">
      <alignment horizontal="center"/>
    </xf>
    <xf numFmtId="165" fontId="0" fillId="0" borderId="0" xfId="0" applyNumberFormat="1" applyFill="1" applyAlignment="1">
      <alignment horizontal="center"/>
    </xf>
    <xf numFmtId="0" fontId="22" fillId="33" borderId="10" xfId="0" applyFont="1" applyFill="1" applyBorder="1" applyAlignment="1">
      <alignment horizontal="center"/>
    </xf>
    <xf numFmtId="0" fontId="15" fillId="0" borderId="10" xfId="0" applyFont="1" applyBorder="1" applyAlignment="1">
      <alignment horizontal="center"/>
    </xf>
    <xf numFmtId="0" fontId="1" fillId="34" borderId="10" xfId="0" applyFont="1" applyFill="1" applyBorder="1" applyAlignment="1">
      <alignment horizontal="center"/>
    </xf>
    <xf numFmtId="0" fontId="0" fillId="0" borderId="10" xfId="0" applyBorder="1" applyAlignment="1">
      <alignment horizontal="center"/>
    </xf>
    <xf numFmtId="0" fontId="1" fillId="34" borderId="12" xfId="0" applyFont="1" applyFill="1" applyBorder="1" applyAlignment="1">
      <alignment horizontal="center"/>
    </xf>
    <xf numFmtId="0" fontId="0" fillId="0" borderId="14" xfId="0" applyBorder="1" applyAlignment="1"/>
    <xf numFmtId="0" fontId="1" fillId="35" borderId="10" xfId="0" applyFont="1" applyFill="1" applyBorder="1" applyAlignment="1">
      <alignment horizontal="center"/>
    </xf>
    <xf numFmtId="0" fontId="1" fillId="35" borderId="11" xfId="0" applyFont="1" applyFill="1" applyBorder="1" applyAlignment="1">
      <alignment horizontal="center"/>
    </xf>
    <xf numFmtId="0" fontId="1" fillId="35" borderId="12" xfId="0" applyFont="1" applyFill="1" applyBorder="1" applyAlignment="1">
      <alignment horizontal="center"/>
    </xf>
    <xf numFmtId="0" fontId="0" fillId="35" borderId="12"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E4D6"/>
      <color rgb="FFF6F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cbi.nlm.nih.gov/nucleotide/HE795107.1?report=genbank&amp;log$=nuclalign&amp;blast_rank=1&amp;RID=JYXMWRK601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6" sqref="A16"/>
    </sheetView>
  </sheetViews>
  <sheetFormatPr defaultRowHeight="15"/>
  <cols>
    <col min="1" max="1" width="114.28515625" customWidth="1"/>
  </cols>
  <sheetData>
    <row r="1" spans="1:1">
      <c r="A1" s="29" t="s">
        <v>559</v>
      </c>
    </row>
    <row r="3" spans="1:1">
      <c r="A3" t="s">
        <v>560</v>
      </c>
    </row>
    <row r="4" spans="1:1">
      <c r="A4" t="s">
        <v>561</v>
      </c>
    </row>
    <row r="6" spans="1:1">
      <c r="A6" t="s">
        <v>562</v>
      </c>
    </row>
    <row r="8" spans="1:1">
      <c r="A8" t="s">
        <v>563</v>
      </c>
    </row>
    <row r="10" spans="1:1">
      <c r="A10" t="s">
        <v>564</v>
      </c>
    </row>
    <row r="11" spans="1:1">
      <c r="A11" t="s">
        <v>566</v>
      </c>
    </row>
    <row r="12" spans="1:1">
      <c r="A12" t="s">
        <v>567</v>
      </c>
    </row>
    <row r="13" spans="1:1">
      <c r="A13" t="s">
        <v>565</v>
      </c>
    </row>
    <row r="15" spans="1:1">
      <c r="A15" t="s">
        <v>589</v>
      </c>
    </row>
    <row r="16" spans="1:1">
      <c r="A16" t="s">
        <v>568</v>
      </c>
    </row>
    <row r="18" spans="1:1">
      <c r="A18" t="s">
        <v>572</v>
      </c>
    </row>
    <row r="19" spans="1:1">
      <c r="A19" t="s">
        <v>573</v>
      </c>
    </row>
    <row r="22" spans="1:1">
      <c r="A22" s="29" t="s">
        <v>569</v>
      </c>
    </row>
    <row r="23" spans="1:1">
      <c r="A23" s="29" t="s">
        <v>570</v>
      </c>
    </row>
    <row r="24" spans="1:1">
      <c r="A24" s="29" t="s">
        <v>571</v>
      </c>
    </row>
    <row r="26" spans="1:1">
      <c r="A26" s="30" t="s">
        <v>574</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workbookViewId="0">
      <selection activeCell="A14" sqref="A14"/>
    </sheetView>
  </sheetViews>
  <sheetFormatPr defaultRowHeight="15"/>
  <cols>
    <col min="1" max="1" width="123.7109375" customWidth="1"/>
    <col min="3" max="3" width="8.7109375" bestFit="1" customWidth="1"/>
    <col min="4" max="4" width="28.5703125" bestFit="1" customWidth="1"/>
  </cols>
  <sheetData>
    <row r="1" spans="1:8" ht="26.25">
      <c r="A1" s="4" t="s">
        <v>13</v>
      </c>
    </row>
    <row r="2" spans="1:8">
      <c r="A2" s="2"/>
    </row>
    <row r="3" spans="1:8" ht="30">
      <c r="A3" s="57" t="s">
        <v>579</v>
      </c>
    </row>
    <row r="4" spans="1:8">
      <c r="A4" s="29" t="s">
        <v>575</v>
      </c>
    </row>
    <row r="5" spans="1:8">
      <c r="A5" s="57"/>
    </row>
    <row r="6" spans="1:8">
      <c r="A6" s="57"/>
    </row>
    <row r="7" spans="1:8" ht="45">
      <c r="A7" s="57" t="s">
        <v>588</v>
      </c>
    </row>
    <row r="8" spans="1:8">
      <c r="A8" s="57"/>
    </row>
    <row r="9" spans="1:8">
      <c r="A9" s="2"/>
    </row>
    <row r="10" spans="1:8">
      <c r="A10" s="2"/>
    </row>
    <row r="11" spans="1:8">
      <c r="A11" s="2"/>
    </row>
    <row r="13" spans="1:8">
      <c r="H13" t="s">
        <v>69</v>
      </c>
    </row>
    <row r="14" spans="1:8">
      <c r="A14" s="2"/>
    </row>
    <row r="30" spans="1:1">
      <c r="A30" s="2"/>
    </row>
    <row r="31" spans="1:1">
      <c r="A31"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FO415"/>
  <sheetViews>
    <sheetView tabSelected="1" zoomScale="90" zoomScaleNormal="90" workbookViewId="0">
      <pane ySplit="3" topLeftCell="A352" activePane="bottomLeft" state="frozen"/>
      <selection pane="bottomLeft" activeCell="A209" sqref="A209:XFD209"/>
    </sheetView>
  </sheetViews>
  <sheetFormatPr defaultRowHeight="15"/>
  <cols>
    <col min="1" max="1" width="9.140625" style="1"/>
    <col min="2" max="2" width="17.42578125" style="65" bestFit="1" customWidth="1"/>
    <col min="3" max="3" width="13.42578125" style="6" customWidth="1"/>
    <col min="4" max="4" width="13.42578125" style="8" bestFit="1" customWidth="1"/>
    <col min="5" max="5" width="30.85546875" customWidth="1"/>
    <col min="6" max="6" width="71.140625" style="8" customWidth="1"/>
    <col min="7" max="7" width="13.5703125" style="5" customWidth="1"/>
    <col min="8" max="8" width="128.85546875" style="49" customWidth="1"/>
    <col min="9" max="9" width="16.85546875" style="55" customWidth="1"/>
    <col min="10" max="10" width="12.42578125" style="1" customWidth="1"/>
    <col min="11" max="11" width="27.140625" style="8" customWidth="1"/>
    <col min="12" max="12" width="20" style="5" customWidth="1"/>
    <col min="13" max="13" width="16.7109375" style="7" customWidth="1"/>
    <col min="14" max="14" width="15.7109375" style="5" bestFit="1" customWidth="1"/>
    <col min="15" max="16" width="8.7109375" style="3" bestFit="1" customWidth="1"/>
    <col min="17" max="17" width="15.7109375" style="7" customWidth="1"/>
    <col min="18" max="18" width="48" customWidth="1"/>
    <col min="19" max="19" width="9.140625" style="8"/>
    <col min="20" max="20" width="9.140625" style="56"/>
    <col min="21" max="21" width="13.140625" style="56" customWidth="1"/>
  </cols>
  <sheetData>
    <row r="1" spans="1:171" s="1" customFormat="1" ht="15.75" thickBot="1">
      <c r="A1" s="58"/>
      <c r="B1" s="104" t="s">
        <v>580</v>
      </c>
      <c r="C1" s="105"/>
      <c r="D1" s="105"/>
      <c r="E1" s="105"/>
      <c r="F1" s="105"/>
      <c r="G1" s="105"/>
      <c r="H1" s="105"/>
      <c r="I1" s="108" t="s">
        <v>581</v>
      </c>
      <c r="J1" s="108"/>
      <c r="K1" s="108"/>
      <c r="L1" s="108"/>
      <c r="M1" s="108"/>
      <c r="N1" s="108"/>
      <c r="O1" s="108"/>
      <c r="P1" s="108"/>
      <c r="Q1" s="108"/>
      <c r="R1" s="108"/>
      <c r="S1" s="102" t="s">
        <v>586</v>
      </c>
      <c r="T1" s="103"/>
      <c r="U1" s="103"/>
    </row>
    <row r="2" spans="1:171" s="1" customFormat="1" ht="15.75" thickBot="1">
      <c r="A2" s="58"/>
      <c r="B2" s="106" t="s">
        <v>577</v>
      </c>
      <c r="C2" s="106"/>
      <c r="D2" s="106"/>
      <c r="E2" s="106"/>
      <c r="F2" s="106"/>
      <c r="G2" s="106"/>
      <c r="H2" s="107"/>
      <c r="I2" s="109" t="s">
        <v>582</v>
      </c>
      <c r="J2" s="110"/>
      <c r="K2" s="110"/>
      <c r="L2" s="110"/>
      <c r="M2" s="111"/>
      <c r="N2" s="111"/>
      <c r="O2" s="111"/>
      <c r="P2" s="111"/>
      <c r="Q2" s="111"/>
      <c r="R2" s="111"/>
      <c r="S2" s="43" t="s">
        <v>558</v>
      </c>
      <c r="T2" s="73"/>
      <c r="U2" s="73"/>
    </row>
    <row r="3" spans="1:171" s="2" customFormat="1" ht="45.75" thickBot="1">
      <c r="A3" s="58" t="s">
        <v>1398</v>
      </c>
      <c r="B3" s="58" t="s">
        <v>584</v>
      </c>
      <c r="C3" s="33" t="s">
        <v>314</v>
      </c>
      <c r="D3" s="32" t="s">
        <v>576</v>
      </c>
      <c r="E3" s="33" t="s">
        <v>312</v>
      </c>
      <c r="F3" s="32" t="s">
        <v>0</v>
      </c>
      <c r="G3" s="34" t="s">
        <v>578</v>
      </c>
      <c r="H3" s="44" t="s">
        <v>1402</v>
      </c>
      <c r="I3" s="50" t="s">
        <v>10</v>
      </c>
      <c r="J3" s="35" t="s">
        <v>314</v>
      </c>
      <c r="K3" s="36" t="s">
        <v>315</v>
      </c>
      <c r="L3" s="37" t="s">
        <v>583</v>
      </c>
      <c r="M3" s="40" t="s">
        <v>322</v>
      </c>
      <c r="N3" s="37" t="s">
        <v>9</v>
      </c>
      <c r="O3" s="38" t="s">
        <v>7</v>
      </c>
      <c r="P3" s="38" t="s">
        <v>12</v>
      </c>
      <c r="Q3" s="39" t="s">
        <v>317</v>
      </c>
      <c r="R3" s="35" t="s">
        <v>587</v>
      </c>
      <c r="S3" s="42" t="s">
        <v>11</v>
      </c>
      <c r="T3" s="74" t="s">
        <v>323</v>
      </c>
      <c r="U3" s="74" t="s">
        <v>316</v>
      </c>
    </row>
    <row r="4" spans="1:171">
      <c r="A4" s="100">
        <v>16</v>
      </c>
      <c r="B4" s="59" t="s">
        <v>1</v>
      </c>
      <c r="C4" s="9" t="s">
        <v>313</v>
      </c>
      <c r="D4" s="12" t="s">
        <v>70</v>
      </c>
      <c r="E4" s="12" t="s">
        <v>6</v>
      </c>
      <c r="F4" s="12" t="s">
        <v>2</v>
      </c>
      <c r="G4" s="16">
        <v>14529</v>
      </c>
      <c r="H4" s="45" t="s">
        <v>8</v>
      </c>
      <c r="I4" s="51" t="s">
        <v>3</v>
      </c>
      <c r="J4" s="17" t="s">
        <v>391</v>
      </c>
      <c r="K4" s="18" t="s">
        <v>4</v>
      </c>
      <c r="L4" s="19">
        <v>16863</v>
      </c>
      <c r="M4" s="20">
        <v>1</v>
      </c>
      <c r="N4" s="19">
        <f>ABS(O4-P4)+1</f>
        <v>2765</v>
      </c>
      <c r="O4" s="17">
        <v>14448</v>
      </c>
      <c r="P4" s="17">
        <v>11684</v>
      </c>
      <c r="Q4" s="21">
        <f>N4/L4</f>
        <v>0.16396845163968451</v>
      </c>
      <c r="R4" s="69" t="s">
        <v>5</v>
      </c>
      <c r="S4" s="41">
        <v>11765</v>
      </c>
      <c r="T4" s="75">
        <v>14529</v>
      </c>
      <c r="U4" s="77">
        <v>0.19030903709821737</v>
      </c>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row>
    <row r="5" spans="1:171">
      <c r="A5" s="100">
        <v>16</v>
      </c>
      <c r="B5" s="60" t="s">
        <v>1</v>
      </c>
      <c r="C5" s="10"/>
      <c r="D5" s="11" t="s">
        <v>70</v>
      </c>
      <c r="E5" s="11" t="s">
        <v>6</v>
      </c>
      <c r="F5" s="11" t="s">
        <v>2</v>
      </c>
      <c r="G5" s="22">
        <v>14529</v>
      </c>
      <c r="H5" s="46" t="s">
        <v>8</v>
      </c>
      <c r="I5" s="52" t="s">
        <v>14</v>
      </c>
      <c r="J5" s="11" t="s">
        <v>391</v>
      </c>
      <c r="K5" s="11" t="s">
        <v>15</v>
      </c>
      <c r="L5" s="22">
        <v>2961</v>
      </c>
      <c r="M5" s="24">
        <v>0.99</v>
      </c>
      <c r="N5" s="22">
        <v>1984</v>
      </c>
      <c r="O5" s="11">
        <v>978</v>
      </c>
      <c r="P5" s="11">
        <v>2961</v>
      </c>
      <c r="Q5" s="23">
        <f>N5/L5</f>
        <v>0.67004390408645731</v>
      </c>
      <c r="R5" s="70" t="s">
        <v>44</v>
      </c>
      <c r="S5" s="14">
        <v>11765</v>
      </c>
      <c r="T5" s="76">
        <v>13748</v>
      </c>
      <c r="U5" s="78">
        <v>0.13655447725239178</v>
      </c>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row>
    <row r="6" spans="1:171" s="15" customFormat="1" ht="14.45" customHeight="1">
      <c r="A6" s="100">
        <v>16</v>
      </c>
      <c r="B6" s="61" t="s">
        <v>21</v>
      </c>
      <c r="C6" s="13" t="s">
        <v>319</v>
      </c>
      <c r="D6" s="14" t="s">
        <v>71</v>
      </c>
      <c r="E6" s="14" t="s">
        <v>17</v>
      </c>
      <c r="F6" s="14" t="s">
        <v>16</v>
      </c>
      <c r="G6" s="25">
        <v>560</v>
      </c>
      <c r="H6" s="47" t="s">
        <v>193</v>
      </c>
      <c r="I6" s="53" t="s">
        <v>14</v>
      </c>
      <c r="J6" s="14" t="s">
        <v>391</v>
      </c>
      <c r="K6" s="14" t="s">
        <v>15</v>
      </c>
      <c r="L6" s="25">
        <v>2961</v>
      </c>
      <c r="M6" s="27">
        <v>0.98</v>
      </c>
      <c r="N6" s="25">
        <v>477</v>
      </c>
      <c r="O6" s="14">
        <v>770</v>
      </c>
      <c r="P6" s="14">
        <v>1246</v>
      </c>
      <c r="Q6" s="26">
        <f>N6/L6</f>
        <v>0.16109422492401215</v>
      </c>
      <c r="R6" s="71" t="s">
        <v>44</v>
      </c>
      <c r="S6" s="14">
        <v>83</v>
      </c>
      <c r="T6" s="76">
        <v>556</v>
      </c>
      <c r="U6" s="78">
        <v>0.85178571428571426</v>
      </c>
    </row>
    <row r="7" spans="1:171" s="15" customFormat="1">
      <c r="A7" s="100">
        <v>16</v>
      </c>
      <c r="B7" s="61" t="s">
        <v>21</v>
      </c>
      <c r="C7" s="13"/>
      <c r="D7" s="14" t="s">
        <v>71</v>
      </c>
      <c r="E7" s="14" t="s">
        <v>17</v>
      </c>
      <c r="F7" s="14" t="s">
        <v>16</v>
      </c>
      <c r="G7" s="25">
        <v>560</v>
      </c>
      <c r="H7" s="47" t="s">
        <v>193</v>
      </c>
      <c r="I7" s="53" t="s">
        <v>68</v>
      </c>
      <c r="J7" s="14" t="s">
        <v>391</v>
      </c>
      <c r="K7" s="14" t="s">
        <v>45</v>
      </c>
      <c r="L7" s="25">
        <v>5302</v>
      </c>
      <c r="M7" s="27">
        <v>0.99</v>
      </c>
      <c r="N7" s="25">
        <v>503</v>
      </c>
      <c r="O7" s="14">
        <v>506</v>
      </c>
      <c r="P7" s="14">
        <v>4</v>
      </c>
      <c r="Q7" s="26">
        <f>N7/L7</f>
        <v>9.4869860430026404E-2</v>
      </c>
      <c r="R7" s="71" t="s">
        <v>46</v>
      </c>
      <c r="S7" s="14">
        <v>5</v>
      </c>
      <c r="T7" s="76">
        <v>507</v>
      </c>
      <c r="U7" s="78">
        <v>0.89821428571428574</v>
      </c>
    </row>
    <row r="8" spans="1:171" s="15" customFormat="1">
      <c r="A8" s="100">
        <v>16</v>
      </c>
      <c r="B8" s="61" t="s">
        <v>148</v>
      </c>
      <c r="C8" s="13" t="s">
        <v>319</v>
      </c>
      <c r="D8" s="14" t="s">
        <v>72</v>
      </c>
      <c r="E8" s="14" t="s">
        <v>150</v>
      </c>
      <c r="F8" s="14" t="s">
        <v>149</v>
      </c>
      <c r="G8" s="25">
        <v>1354</v>
      </c>
      <c r="H8" s="47" t="s">
        <v>194</v>
      </c>
      <c r="I8" s="53" t="s">
        <v>68</v>
      </c>
      <c r="J8" s="14" t="s">
        <v>391</v>
      </c>
      <c r="K8" s="14" t="s">
        <v>45</v>
      </c>
      <c r="L8" s="25">
        <v>5302</v>
      </c>
      <c r="M8" s="27">
        <v>0.92</v>
      </c>
      <c r="N8" s="25">
        <v>340</v>
      </c>
      <c r="O8" s="14">
        <v>472</v>
      </c>
      <c r="P8" s="14">
        <v>133</v>
      </c>
      <c r="Q8" s="26">
        <f>N8/L8</f>
        <v>6.412674462466994E-2</v>
      </c>
      <c r="R8" s="71" t="s">
        <v>46</v>
      </c>
      <c r="S8" s="14">
        <v>932</v>
      </c>
      <c r="T8" s="76">
        <v>1271</v>
      </c>
      <c r="U8" s="78">
        <v>0.25110782865583459</v>
      </c>
    </row>
    <row r="9" spans="1:171" s="15" customFormat="1">
      <c r="A9" s="100">
        <v>16</v>
      </c>
      <c r="B9" s="62" t="s">
        <v>151</v>
      </c>
      <c r="C9" s="31" t="s">
        <v>319</v>
      </c>
      <c r="D9" s="14" t="s">
        <v>71</v>
      </c>
      <c r="E9" s="14" t="s">
        <v>152</v>
      </c>
      <c r="F9" s="28" t="s">
        <v>155</v>
      </c>
      <c r="G9" s="25">
        <v>255</v>
      </c>
      <c r="H9" s="47" t="s">
        <v>192</v>
      </c>
      <c r="I9" s="53" t="s">
        <v>14</v>
      </c>
      <c r="J9" s="14" t="s">
        <v>391</v>
      </c>
      <c r="K9" s="14" t="s">
        <v>15</v>
      </c>
      <c r="L9" s="25">
        <v>2961</v>
      </c>
      <c r="M9" s="27">
        <v>1</v>
      </c>
      <c r="N9" s="25">
        <v>216</v>
      </c>
      <c r="O9" s="14">
        <v>796</v>
      </c>
      <c r="P9" s="14">
        <v>1011</v>
      </c>
      <c r="Q9" s="26">
        <f t="shared" ref="Q9:Q15" si="0">N9/L9</f>
        <v>7.29483282674772E-2</v>
      </c>
      <c r="R9" s="71" t="s">
        <v>44</v>
      </c>
      <c r="S9" s="14">
        <v>40</v>
      </c>
      <c r="T9" s="76">
        <v>255</v>
      </c>
      <c r="U9" s="78">
        <v>0.84705882352941175</v>
      </c>
    </row>
    <row r="10" spans="1:171" s="15" customFormat="1">
      <c r="A10" s="100">
        <v>16</v>
      </c>
      <c r="B10" s="62" t="s">
        <v>151</v>
      </c>
      <c r="C10" s="31"/>
      <c r="D10" s="14" t="s">
        <v>71</v>
      </c>
      <c r="E10" s="14" t="s">
        <v>152</v>
      </c>
      <c r="F10" s="28" t="s">
        <v>155</v>
      </c>
      <c r="G10" s="25">
        <v>255</v>
      </c>
      <c r="H10" s="47" t="s">
        <v>192</v>
      </c>
      <c r="I10" s="53" t="s">
        <v>169</v>
      </c>
      <c r="J10" s="14" t="s">
        <v>391</v>
      </c>
      <c r="K10" s="14" t="s">
        <v>170</v>
      </c>
      <c r="L10" s="25">
        <v>3001</v>
      </c>
      <c r="M10" s="27">
        <v>1</v>
      </c>
      <c r="N10" s="25">
        <v>255</v>
      </c>
      <c r="O10" s="14">
        <v>106</v>
      </c>
      <c r="P10" s="14">
        <v>360</v>
      </c>
      <c r="Q10" s="26">
        <f t="shared" si="0"/>
        <v>8.4971676107964009E-2</v>
      </c>
      <c r="R10" s="71" t="s">
        <v>173</v>
      </c>
      <c r="S10" s="14">
        <v>1</v>
      </c>
      <c r="T10" s="76">
        <v>255</v>
      </c>
      <c r="U10" s="78">
        <v>1</v>
      </c>
    </row>
    <row r="11" spans="1:171" s="15" customFormat="1">
      <c r="A11" s="100">
        <v>16</v>
      </c>
      <c r="B11" s="61" t="s">
        <v>153</v>
      </c>
      <c r="C11" s="13" t="s">
        <v>319</v>
      </c>
      <c r="D11" s="14" t="s">
        <v>71</v>
      </c>
      <c r="E11" s="14" t="s">
        <v>152</v>
      </c>
      <c r="F11" s="28" t="s">
        <v>154</v>
      </c>
      <c r="G11" s="25">
        <v>293</v>
      </c>
      <c r="H11" s="47" t="s">
        <v>192</v>
      </c>
      <c r="I11" s="53" t="s">
        <v>14</v>
      </c>
      <c r="J11" s="14" t="s">
        <v>391</v>
      </c>
      <c r="K11" s="14" t="s">
        <v>15</v>
      </c>
      <c r="L11" s="25">
        <v>2961</v>
      </c>
      <c r="M11" s="27">
        <v>0.98</v>
      </c>
      <c r="N11" s="25">
        <v>212</v>
      </c>
      <c r="O11" s="14">
        <v>796</v>
      </c>
      <c r="P11" s="14">
        <v>1007</v>
      </c>
      <c r="Q11" s="26">
        <f t="shared" si="0"/>
        <v>7.1597433299560961E-2</v>
      </c>
      <c r="R11" s="71" t="s">
        <v>44</v>
      </c>
      <c r="S11" s="14">
        <v>82</v>
      </c>
      <c r="T11" s="76">
        <v>293</v>
      </c>
      <c r="U11" s="78">
        <v>0.7235494880546075</v>
      </c>
    </row>
    <row r="12" spans="1:171" s="15" customFormat="1">
      <c r="A12" s="100">
        <v>16</v>
      </c>
      <c r="B12" s="61" t="s">
        <v>153</v>
      </c>
      <c r="C12" s="13"/>
      <c r="D12" s="14" t="s">
        <v>71</v>
      </c>
      <c r="E12" s="14" t="s">
        <v>152</v>
      </c>
      <c r="F12" s="28" t="s">
        <v>154</v>
      </c>
      <c r="G12" s="25">
        <v>293</v>
      </c>
      <c r="H12" s="47" t="s">
        <v>192</v>
      </c>
      <c r="I12" s="53" t="s">
        <v>171</v>
      </c>
      <c r="J12" s="14" t="s">
        <v>391</v>
      </c>
      <c r="K12" s="14" t="s">
        <v>172</v>
      </c>
      <c r="L12" s="25">
        <v>3620</v>
      </c>
      <c r="M12" s="27">
        <v>0.98</v>
      </c>
      <c r="N12" s="25">
        <v>293</v>
      </c>
      <c r="O12" s="14">
        <v>2363</v>
      </c>
      <c r="P12" s="14">
        <v>2655</v>
      </c>
      <c r="Q12" s="26">
        <f t="shared" si="0"/>
        <v>8.0939226519337021E-2</v>
      </c>
      <c r="R12" s="71" t="s">
        <v>191</v>
      </c>
      <c r="S12" s="14">
        <v>1</v>
      </c>
      <c r="T12" s="76">
        <v>293</v>
      </c>
      <c r="U12" s="78">
        <v>1</v>
      </c>
    </row>
    <row r="13" spans="1:171" s="15" customFormat="1">
      <c r="A13" s="100">
        <v>16</v>
      </c>
      <c r="B13" s="61" t="s">
        <v>174</v>
      </c>
      <c r="C13" s="13" t="s">
        <v>319</v>
      </c>
      <c r="D13" s="14" t="s">
        <v>176</v>
      </c>
      <c r="E13" s="14" t="s">
        <v>175</v>
      </c>
      <c r="F13" s="28" t="s">
        <v>177</v>
      </c>
      <c r="G13" s="25">
        <v>856</v>
      </c>
      <c r="H13" s="47" t="s">
        <v>195</v>
      </c>
      <c r="I13" s="53" t="s">
        <v>178</v>
      </c>
      <c r="J13" s="14" t="s">
        <v>391</v>
      </c>
      <c r="K13" s="14" t="s">
        <v>179</v>
      </c>
      <c r="L13" s="25">
        <v>5522</v>
      </c>
      <c r="M13" s="27">
        <v>0.99</v>
      </c>
      <c r="N13" s="25">
        <v>267</v>
      </c>
      <c r="O13" s="14">
        <v>3909</v>
      </c>
      <c r="P13" s="14">
        <v>3643</v>
      </c>
      <c r="Q13" s="26">
        <f t="shared" si="0"/>
        <v>4.8352046360014486E-2</v>
      </c>
      <c r="R13" s="71" t="s">
        <v>191</v>
      </c>
      <c r="S13" s="14">
        <v>591</v>
      </c>
      <c r="T13" s="76">
        <v>856</v>
      </c>
      <c r="U13" s="78">
        <v>0.31191588785046731</v>
      </c>
    </row>
    <row r="14" spans="1:171" s="15" customFormat="1">
      <c r="A14" s="100">
        <v>16</v>
      </c>
      <c r="B14" s="61" t="s">
        <v>174</v>
      </c>
      <c r="C14" s="13"/>
      <c r="D14" s="14" t="s">
        <v>176</v>
      </c>
      <c r="E14" s="14" t="s">
        <v>175</v>
      </c>
      <c r="F14" s="28" t="s">
        <v>177</v>
      </c>
      <c r="G14" s="25">
        <v>856</v>
      </c>
      <c r="H14" s="47" t="s">
        <v>195</v>
      </c>
      <c r="I14" s="53" t="s">
        <v>321</v>
      </c>
      <c r="J14" s="14" t="s">
        <v>391</v>
      </c>
      <c r="K14" s="14" t="s">
        <v>275</v>
      </c>
      <c r="L14" s="25">
        <v>51488243</v>
      </c>
      <c r="M14" s="27">
        <v>0.93</v>
      </c>
      <c r="N14" s="25">
        <v>588</v>
      </c>
      <c r="O14" s="14">
        <v>2965773</v>
      </c>
      <c r="P14" s="14">
        <v>2966297</v>
      </c>
      <c r="Q14" s="26">
        <f t="shared" si="0"/>
        <v>1.1420082833279047E-5</v>
      </c>
      <c r="R14" s="1" t="s">
        <v>458</v>
      </c>
      <c r="S14" s="14">
        <v>1</v>
      </c>
      <c r="T14" s="76">
        <v>585</v>
      </c>
      <c r="U14" s="78">
        <v>0.68691588785046731</v>
      </c>
    </row>
    <row r="15" spans="1:171" s="15" customFormat="1">
      <c r="A15" s="100">
        <v>16</v>
      </c>
      <c r="B15" s="61" t="s">
        <v>180</v>
      </c>
      <c r="C15" s="13" t="s">
        <v>319</v>
      </c>
      <c r="D15" s="14" t="s">
        <v>70</v>
      </c>
      <c r="E15" s="14" t="s">
        <v>181</v>
      </c>
      <c r="F15" s="28" t="s">
        <v>182</v>
      </c>
      <c r="G15" s="25">
        <v>1030</v>
      </c>
      <c r="H15" s="47" t="s">
        <v>196</v>
      </c>
      <c r="I15" s="53" t="s">
        <v>169</v>
      </c>
      <c r="J15" s="14" t="s">
        <v>391</v>
      </c>
      <c r="K15" s="14" t="s">
        <v>170</v>
      </c>
      <c r="L15" s="25">
        <v>3001</v>
      </c>
      <c r="M15" s="27">
        <v>0.91</v>
      </c>
      <c r="N15" s="25">
        <v>351</v>
      </c>
      <c r="O15" s="14">
        <v>43</v>
      </c>
      <c r="P15" s="14">
        <v>377</v>
      </c>
      <c r="Q15" s="26">
        <f t="shared" si="0"/>
        <v>0.11696101299566811</v>
      </c>
      <c r="R15" s="71" t="s">
        <v>173</v>
      </c>
      <c r="S15" s="14">
        <v>666</v>
      </c>
      <c r="T15" s="76">
        <v>1009</v>
      </c>
      <c r="U15" s="78">
        <v>0.34077669902912622</v>
      </c>
    </row>
    <row r="16" spans="1:171" s="15" customFormat="1">
      <c r="A16" s="100">
        <v>16</v>
      </c>
      <c r="B16" s="61" t="s">
        <v>183</v>
      </c>
      <c r="C16" s="13" t="s">
        <v>319</v>
      </c>
      <c r="D16" s="14" t="s">
        <v>184</v>
      </c>
      <c r="E16" s="14" t="s">
        <v>181</v>
      </c>
      <c r="F16" s="28" t="s">
        <v>185</v>
      </c>
      <c r="G16" s="25">
        <v>1039</v>
      </c>
      <c r="H16" s="47" t="s">
        <v>197</v>
      </c>
      <c r="I16" s="53" t="s">
        <v>169</v>
      </c>
      <c r="J16" s="14" t="s">
        <v>391</v>
      </c>
      <c r="K16" s="14" t="s">
        <v>170</v>
      </c>
      <c r="L16" s="25">
        <v>3001</v>
      </c>
      <c r="M16" s="27">
        <v>0.9</v>
      </c>
      <c r="N16" s="25">
        <v>381</v>
      </c>
      <c r="O16" s="14">
        <v>43</v>
      </c>
      <c r="P16" s="14">
        <v>416</v>
      </c>
      <c r="Q16" s="26">
        <f>N16/L16</f>
        <v>0.12695768077307565</v>
      </c>
      <c r="R16" s="71" t="s">
        <v>173</v>
      </c>
      <c r="S16" s="14">
        <v>677</v>
      </c>
      <c r="T16" s="76">
        <v>1037</v>
      </c>
      <c r="U16" s="78">
        <v>0.3666987487969201</v>
      </c>
    </row>
    <row r="17" spans="1:171">
      <c r="A17" s="100">
        <v>16</v>
      </c>
      <c r="B17" s="60" t="s">
        <v>18</v>
      </c>
      <c r="C17" s="10" t="s">
        <v>313</v>
      </c>
      <c r="D17" s="11" t="s">
        <v>72</v>
      </c>
      <c r="E17" s="11" t="s">
        <v>20</v>
      </c>
      <c r="F17" s="11" t="s">
        <v>19</v>
      </c>
      <c r="G17" s="22">
        <v>535</v>
      </c>
      <c r="H17" s="46" t="s">
        <v>198</v>
      </c>
      <c r="I17" s="52" t="s">
        <v>276</v>
      </c>
      <c r="J17" s="11" t="s">
        <v>391</v>
      </c>
      <c r="K17" s="11" t="s">
        <v>277</v>
      </c>
      <c r="L17" s="22">
        <v>7978</v>
      </c>
      <c r="M17" s="24">
        <v>0.87</v>
      </c>
      <c r="N17" s="22">
        <v>391</v>
      </c>
      <c r="O17" s="11">
        <v>2818</v>
      </c>
      <c r="P17" s="14">
        <v>2434</v>
      </c>
      <c r="Q17" s="23">
        <f>N17/L17</f>
        <v>4.9009776886437706E-2</v>
      </c>
      <c r="R17" s="70" t="s">
        <v>44</v>
      </c>
      <c r="S17" s="14">
        <v>87</v>
      </c>
      <c r="T17" s="76">
        <v>469</v>
      </c>
      <c r="U17" s="78">
        <v>0.7308411214953271</v>
      </c>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row>
    <row r="18" spans="1:171">
      <c r="A18" s="100">
        <v>16</v>
      </c>
      <c r="B18" s="60" t="s">
        <v>18</v>
      </c>
      <c r="C18" s="10"/>
      <c r="D18" s="11" t="s">
        <v>72</v>
      </c>
      <c r="E18" s="11" t="s">
        <v>20</v>
      </c>
      <c r="F18" s="11" t="s">
        <v>19</v>
      </c>
      <c r="G18" s="22">
        <v>535</v>
      </c>
      <c r="H18" s="46" t="s">
        <v>198</v>
      </c>
      <c r="I18" s="52" t="s">
        <v>65</v>
      </c>
      <c r="J18" s="11" t="s">
        <v>391</v>
      </c>
      <c r="K18" s="11" t="s">
        <v>66</v>
      </c>
      <c r="L18" s="22">
        <v>76332</v>
      </c>
      <c r="M18" s="24">
        <v>0.89</v>
      </c>
      <c r="N18" s="22">
        <v>101</v>
      </c>
      <c r="O18" s="11">
        <v>30619</v>
      </c>
      <c r="P18" s="14">
        <v>30530</v>
      </c>
      <c r="Q18" s="23">
        <f>N18/L18</f>
        <v>1.3231672168946182E-3</v>
      </c>
      <c r="R18" s="70" t="s">
        <v>67</v>
      </c>
      <c r="S18" s="14">
        <v>1</v>
      </c>
      <c r="T18" s="76">
        <v>101</v>
      </c>
      <c r="U18" s="78">
        <v>0.18878504672897195</v>
      </c>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row>
    <row r="19" spans="1:171" s="1" customFormat="1">
      <c r="A19" s="100">
        <v>16</v>
      </c>
      <c r="B19" s="60" t="s">
        <v>18</v>
      </c>
      <c r="C19" s="10"/>
      <c r="D19" s="11" t="s">
        <v>72</v>
      </c>
      <c r="E19" s="11" t="s">
        <v>20</v>
      </c>
      <c r="F19" s="11" t="s">
        <v>19</v>
      </c>
      <c r="G19" s="22">
        <v>535</v>
      </c>
      <c r="H19" s="46" t="s">
        <v>198</v>
      </c>
      <c r="I19" s="52"/>
      <c r="J19" s="11" t="s">
        <v>391</v>
      </c>
      <c r="K19" s="11" t="s">
        <v>318</v>
      </c>
      <c r="L19" s="22"/>
      <c r="M19" s="24"/>
      <c r="N19" s="22"/>
      <c r="O19" s="11"/>
      <c r="P19" s="14"/>
      <c r="Q19" s="23"/>
      <c r="R19" s="70"/>
      <c r="S19" s="14">
        <v>470</v>
      </c>
      <c r="T19" s="76">
        <v>535</v>
      </c>
      <c r="U19" s="78"/>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row>
    <row r="20" spans="1:171" s="15" customFormat="1">
      <c r="A20" s="100">
        <v>16</v>
      </c>
      <c r="B20" s="61" t="s">
        <v>22</v>
      </c>
      <c r="C20" s="13" t="s">
        <v>313</v>
      </c>
      <c r="D20" s="14" t="s">
        <v>73</v>
      </c>
      <c r="E20" s="14" t="s">
        <v>25</v>
      </c>
      <c r="F20" s="14" t="s">
        <v>26</v>
      </c>
      <c r="G20" s="25">
        <v>472</v>
      </c>
      <c r="H20" s="47" t="s">
        <v>199</v>
      </c>
      <c r="I20" s="53" t="s">
        <v>23</v>
      </c>
      <c r="J20" s="14" t="s">
        <v>391</v>
      </c>
      <c r="K20" s="14" t="s">
        <v>24</v>
      </c>
      <c r="L20" s="25">
        <v>5386</v>
      </c>
      <c r="M20" s="27">
        <v>0.9</v>
      </c>
      <c r="N20" s="25">
        <v>403</v>
      </c>
      <c r="O20" s="14">
        <v>3772</v>
      </c>
      <c r="P20" s="14">
        <v>4216</v>
      </c>
      <c r="Q20" s="26">
        <f t="shared" ref="Q20:Q27" si="1">N20/L20</f>
        <v>7.4823616784255476E-2</v>
      </c>
      <c r="R20" s="71" t="s">
        <v>43</v>
      </c>
      <c r="S20" s="14">
        <v>50</v>
      </c>
      <c r="T20" s="76">
        <v>470</v>
      </c>
      <c r="U20" s="78">
        <v>0.85381355932203384</v>
      </c>
    </row>
    <row r="21" spans="1:171" s="15" customFormat="1">
      <c r="A21" s="100">
        <v>16</v>
      </c>
      <c r="B21" s="61" t="s">
        <v>22</v>
      </c>
      <c r="C21" s="13"/>
      <c r="D21" s="14" t="s">
        <v>73</v>
      </c>
      <c r="E21" s="14" t="s">
        <v>25</v>
      </c>
      <c r="F21" s="14" t="s">
        <v>26</v>
      </c>
      <c r="G21" s="25">
        <v>472</v>
      </c>
      <c r="H21" s="47" t="s">
        <v>199</v>
      </c>
      <c r="I21" s="53" t="s">
        <v>65</v>
      </c>
      <c r="J21" s="14" t="s">
        <v>391</v>
      </c>
      <c r="K21" s="14" t="s">
        <v>278</v>
      </c>
      <c r="L21" s="25">
        <v>76332</v>
      </c>
      <c r="M21" s="27">
        <v>0.9</v>
      </c>
      <c r="N21" s="25">
        <v>50</v>
      </c>
      <c r="O21" s="14">
        <v>30619</v>
      </c>
      <c r="P21" s="14">
        <v>30570</v>
      </c>
      <c r="Q21" s="26">
        <f t="shared" si="1"/>
        <v>6.5503327569040504E-4</v>
      </c>
      <c r="R21" s="71" t="s">
        <v>279</v>
      </c>
      <c r="S21" s="14">
        <v>1</v>
      </c>
      <c r="T21" s="76">
        <v>50</v>
      </c>
      <c r="U21" s="78">
        <v>0.1059322033898305</v>
      </c>
    </row>
    <row r="22" spans="1:171" s="15" customFormat="1">
      <c r="A22" s="100">
        <v>16</v>
      </c>
      <c r="B22" s="61" t="s">
        <v>490</v>
      </c>
      <c r="C22" s="13" t="s">
        <v>319</v>
      </c>
      <c r="D22" s="14" t="s">
        <v>73</v>
      </c>
      <c r="E22" s="14" t="s">
        <v>25</v>
      </c>
      <c r="F22" s="14" t="s">
        <v>491</v>
      </c>
      <c r="G22" s="25">
        <v>236</v>
      </c>
      <c r="H22" s="47" t="s">
        <v>492</v>
      </c>
      <c r="I22" s="53" t="s">
        <v>23</v>
      </c>
      <c r="J22" s="14" t="s">
        <v>391</v>
      </c>
      <c r="K22" s="14" t="s">
        <v>24</v>
      </c>
      <c r="L22" s="25">
        <v>5386</v>
      </c>
      <c r="M22" s="27">
        <v>0.86</v>
      </c>
      <c r="N22" s="25">
        <v>113</v>
      </c>
      <c r="O22" s="14">
        <v>3850</v>
      </c>
      <c r="P22" s="14">
        <v>3962</v>
      </c>
      <c r="Q22" s="26">
        <f t="shared" si="1"/>
        <v>2.0980319346453769E-2</v>
      </c>
      <c r="R22" s="71" t="s">
        <v>43</v>
      </c>
      <c r="S22" s="14">
        <v>126</v>
      </c>
      <c r="T22" s="76">
        <v>263</v>
      </c>
      <c r="U22" s="78">
        <v>0.4788135593220339</v>
      </c>
    </row>
    <row r="23" spans="1:171" s="15" customFormat="1">
      <c r="A23" s="100">
        <v>16</v>
      </c>
      <c r="B23" s="63" t="s">
        <v>27</v>
      </c>
      <c r="C23" s="14" t="s">
        <v>313</v>
      </c>
      <c r="D23" s="14" t="s">
        <v>70</v>
      </c>
      <c r="E23" s="14" t="s">
        <v>30</v>
      </c>
      <c r="F23" s="14" t="s">
        <v>31</v>
      </c>
      <c r="G23" s="25">
        <v>8109</v>
      </c>
      <c r="H23" s="47" t="s">
        <v>8</v>
      </c>
      <c r="I23" s="53" t="s">
        <v>28</v>
      </c>
      <c r="J23" s="14" t="s">
        <v>391</v>
      </c>
      <c r="K23" s="14" t="s">
        <v>29</v>
      </c>
      <c r="L23" s="25">
        <v>41735</v>
      </c>
      <c r="M23" s="27">
        <v>0.99</v>
      </c>
      <c r="N23" s="25">
        <v>1024</v>
      </c>
      <c r="O23" s="14">
        <v>8048</v>
      </c>
      <c r="P23" s="14">
        <v>9071</v>
      </c>
      <c r="Q23" s="26">
        <f t="shared" si="1"/>
        <v>2.4535761351383731E-2</v>
      </c>
      <c r="R23" s="71" t="s">
        <v>36</v>
      </c>
      <c r="S23" s="14">
        <v>1</v>
      </c>
      <c r="T23" s="76">
        <v>1024</v>
      </c>
      <c r="U23" s="78">
        <v>0.12627944259464793</v>
      </c>
    </row>
    <row r="24" spans="1:171" s="15" customFormat="1">
      <c r="A24" s="100">
        <v>16</v>
      </c>
      <c r="B24" s="63" t="s">
        <v>156</v>
      </c>
      <c r="C24" s="14" t="s">
        <v>313</v>
      </c>
      <c r="D24" s="14" t="s">
        <v>70</v>
      </c>
      <c r="E24" s="14" t="s">
        <v>30</v>
      </c>
      <c r="F24" s="14" t="s">
        <v>157</v>
      </c>
      <c r="G24" s="25">
        <v>3942</v>
      </c>
      <c r="H24" s="47" t="s">
        <v>8</v>
      </c>
      <c r="I24" s="53" t="s">
        <v>28</v>
      </c>
      <c r="J24" s="14" t="s">
        <v>391</v>
      </c>
      <c r="K24" s="14" t="s">
        <v>29</v>
      </c>
      <c r="L24" s="25">
        <v>41735</v>
      </c>
      <c r="M24" s="27">
        <v>0.99</v>
      </c>
      <c r="N24" s="25">
        <v>582</v>
      </c>
      <c r="O24" s="14">
        <v>8490</v>
      </c>
      <c r="P24" s="14">
        <v>9071</v>
      </c>
      <c r="Q24" s="26">
        <f t="shared" si="1"/>
        <v>1.3945129986821613E-2</v>
      </c>
      <c r="R24" s="71" t="s">
        <v>36</v>
      </c>
      <c r="S24" s="14">
        <v>1</v>
      </c>
      <c r="T24" s="76">
        <v>582</v>
      </c>
      <c r="U24" s="78">
        <v>0.14764079147640791</v>
      </c>
    </row>
    <row r="25" spans="1:171" s="15" customFormat="1">
      <c r="A25" s="100">
        <v>16</v>
      </c>
      <c r="B25" s="61" t="s">
        <v>158</v>
      </c>
      <c r="C25" s="13" t="s">
        <v>319</v>
      </c>
      <c r="D25" s="14" t="s">
        <v>70</v>
      </c>
      <c r="E25" s="14" t="s">
        <v>159</v>
      </c>
      <c r="F25" s="14" t="s">
        <v>160</v>
      </c>
      <c r="G25" s="25">
        <v>3571</v>
      </c>
      <c r="H25" s="47" t="s">
        <v>200</v>
      </c>
      <c r="I25" s="53" t="s">
        <v>28</v>
      </c>
      <c r="J25" s="14" t="s">
        <v>391</v>
      </c>
      <c r="K25" s="14" t="s">
        <v>29</v>
      </c>
      <c r="L25" s="25">
        <v>41735</v>
      </c>
      <c r="M25" s="27">
        <v>0.98</v>
      </c>
      <c r="N25" s="25">
        <v>178</v>
      </c>
      <c r="O25" s="14">
        <v>8287</v>
      </c>
      <c r="P25" s="14">
        <v>8112</v>
      </c>
      <c r="Q25" s="26">
        <f t="shared" si="1"/>
        <v>4.2650053911585002E-3</v>
      </c>
      <c r="R25" s="71" t="s">
        <v>36</v>
      </c>
      <c r="S25" s="14">
        <v>1</v>
      </c>
      <c r="T25" s="76">
        <v>178</v>
      </c>
      <c r="U25" s="78">
        <v>4.9845981517782134E-2</v>
      </c>
    </row>
    <row r="26" spans="1:171" s="15" customFormat="1">
      <c r="A26" s="100">
        <v>16</v>
      </c>
      <c r="B26" s="61" t="s">
        <v>161</v>
      </c>
      <c r="C26" s="13" t="s">
        <v>319</v>
      </c>
      <c r="D26" s="14" t="s">
        <v>119</v>
      </c>
      <c r="E26" s="14" t="s">
        <v>162</v>
      </c>
      <c r="F26" s="14" t="s">
        <v>163</v>
      </c>
      <c r="G26" s="25">
        <v>4467</v>
      </c>
      <c r="H26" s="47" t="s">
        <v>8</v>
      </c>
      <c r="I26" s="53" t="s">
        <v>28</v>
      </c>
      <c r="J26" s="14" t="s">
        <v>391</v>
      </c>
      <c r="K26" s="14" t="s">
        <v>29</v>
      </c>
      <c r="L26" s="25">
        <v>41735</v>
      </c>
      <c r="M26" s="27">
        <v>0.99</v>
      </c>
      <c r="N26" s="25">
        <v>117</v>
      </c>
      <c r="O26" s="14">
        <v>12024</v>
      </c>
      <c r="P26" s="14">
        <v>12140</v>
      </c>
      <c r="Q26" s="26">
        <f t="shared" si="1"/>
        <v>2.8034024200311487E-3</v>
      </c>
      <c r="R26" s="71" t="s">
        <v>36</v>
      </c>
      <c r="S26" s="14">
        <v>1</v>
      </c>
      <c r="T26" s="76">
        <v>116</v>
      </c>
      <c r="U26" s="78">
        <v>2.6192075218267292E-2</v>
      </c>
    </row>
    <row r="27" spans="1:171" s="15" customFormat="1">
      <c r="A27" s="100">
        <v>16</v>
      </c>
      <c r="B27" s="61" t="s">
        <v>161</v>
      </c>
      <c r="C27" s="13"/>
      <c r="D27" s="14" t="s">
        <v>119</v>
      </c>
      <c r="E27" s="14" t="s">
        <v>162</v>
      </c>
      <c r="F27" s="14" t="s">
        <v>163</v>
      </c>
      <c r="G27" s="25">
        <v>4467</v>
      </c>
      <c r="H27" s="47" t="s">
        <v>282</v>
      </c>
      <c r="I27" s="53" t="s">
        <v>280</v>
      </c>
      <c r="J27" s="14" t="s">
        <v>391</v>
      </c>
      <c r="K27" s="14" t="s">
        <v>281</v>
      </c>
      <c r="L27" s="25">
        <v>701268</v>
      </c>
      <c r="M27" s="27">
        <v>0.84</v>
      </c>
      <c r="N27" s="25">
        <v>50</v>
      </c>
      <c r="O27" s="14">
        <v>518861</v>
      </c>
      <c r="P27" s="14">
        <v>518909</v>
      </c>
      <c r="Q27" s="26">
        <f t="shared" si="1"/>
        <v>7.1299417626356833E-5</v>
      </c>
      <c r="R27" s="71" t="s">
        <v>8</v>
      </c>
      <c r="S27" s="14">
        <v>4384</v>
      </c>
      <c r="T27" s="76">
        <v>4432</v>
      </c>
      <c r="U27" s="78">
        <f>N27/G27</f>
        <v>1.1193194537721066E-2</v>
      </c>
    </row>
    <row r="28" spans="1:171" s="15" customFormat="1">
      <c r="A28" s="100">
        <v>16</v>
      </c>
      <c r="B28" s="61" t="s">
        <v>164</v>
      </c>
      <c r="C28" s="13" t="s">
        <v>319</v>
      </c>
      <c r="D28" s="14" t="s">
        <v>119</v>
      </c>
      <c r="E28" s="14" t="s">
        <v>165</v>
      </c>
      <c r="F28" s="14" t="s">
        <v>166</v>
      </c>
      <c r="G28" s="25">
        <v>12310</v>
      </c>
      <c r="H28" s="47" t="s">
        <v>201</v>
      </c>
      <c r="I28" s="53" t="s">
        <v>167</v>
      </c>
      <c r="J28" s="14" t="s">
        <v>391</v>
      </c>
      <c r="K28" s="14" t="s">
        <v>168</v>
      </c>
      <c r="L28" s="25">
        <v>44838</v>
      </c>
      <c r="M28" s="27">
        <v>0.99</v>
      </c>
      <c r="N28" s="25">
        <v>162</v>
      </c>
      <c r="O28" s="14">
        <v>9528</v>
      </c>
      <c r="P28" s="14">
        <v>9688</v>
      </c>
      <c r="Q28" s="26">
        <f>N28/L28</f>
        <v>3.6130068245684463E-3</v>
      </c>
      <c r="R28" s="71" t="s">
        <v>36</v>
      </c>
      <c r="S28" s="14">
        <v>12149</v>
      </c>
      <c r="T28" s="76">
        <v>12310</v>
      </c>
      <c r="U28" s="78">
        <v>1.3160032493907393E-2</v>
      </c>
    </row>
    <row r="29" spans="1:171" s="15" customFormat="1">
      <c r="A29" s="100">
        <v>16</v>
      </c>
      <c r="B29" s="61" t="s">
        <v>32</v>
      </c>
      <c r="C29" s="13" t="s">
        <v>319</v>
      </c>
      <c r="D29" s="14" t="s">
        <v>71</v>
      </c>
      <c r="E29" s="14" t="s">
        <v>35</v>
      </c>
      <c r="F29" s="14" t="s">
        <v>92</v>
      </c>
      <c r="G29" s="25">
        <v>440</v>
      </c>
      <c r="H29" s="47" t="s">
        <v>202</v>
      </c>
      <c r="I29" s="53" t="s">
        <v>33</v>
      </c>
      <c r="J29" s="14" t="s">
        <v>391</v>
      </c>
      <c r="K29" s="14" t="s">
        <v>34</v>
      </c>
      <c r="L29" s="25">
        <v>1800</v>
      </c>
      <c r="M29" s="27">
        <v>0.99</v>
      </c>
      <c r="N29" s="25">
        <v>430</v>
      </c>
      <c r="O29" s="14">
        <v>395</v>
      </c>
      <c r="P29" s="14">
        <v>824</v>
      </c>
      <c r="Q29" s="26">
        <f>N29/L29</f>
        <v>0.2388888888888889</v>
      </c>
      <c r="R29" s="71" t="s">
        <v>37</v>
      </c>
      <c r="S29" s="14">
        <v>11</v>
      </c>
      <c r="T29" s="76">
        <v>440</v>
      </c>
      <c r="U29" s="78">
        <v>0.97727272727272729</v>
      </c>
    </row>
    <row r="30" spans="1:171" s="15" customFormat="1">
      <c r="A30" s="100">
        <v>16</v>
      </c>
      <c r="B30" s="61" t="s">
        <v>91</v>
      </c>
      <c r="C30" s="13" t="s">
        <v>319</v>
      </c>
      <c r="D30" s="14" t="s">
        <v>71</v>
      </c>
      <c r="E30" s="14" t="s">
        <v>35</v>
      </c>
      <c r="F30" s="14" t="s">
        <v>93</v>
      </c>
      <c r="G30" s="25">
        <v>440</v>
      </c>
      <c r="H30" s="47" t="s">
        <v>202</v>
      </c>
      <c r="I30" s="53" t="s">
        <v>33</v>
      </c>
      <c r="J30" s="14" t="s">
        <v>391</v>
      </c>
      <c r="K30" s="14" t="s">
        <v>34</v>
      </c>
      <c r="L30" s="25">
        <v>1800</v>
      </c>
      <c r="M30" s="27">
        <v>0.99</v>
      </c>
      <c r="N30" s="25">
        <v>430</v>
      </c>
      <c r="O30" s="14">
        <v>395</v>
      </c>
      <c r="P30" s="14">
        <v>824</v>
      </c>
      <c r="Q30" s="26">
        <f>N30/L30</f>
        <v>0.2388888888888889</v>
      </c>
      <c r="R30" s="71" t="s">
        <v>37</v>
      </c>
      <c r="S30" s="14">
        <v>11</v>
      </c>
      <c r="T30" s="76">
        <v>440</v>
      </c>
      <c r="U30" s="78">
        <v>0.97727272727272729</v>
      </c>
    </row>
    <row r="31" spans="1:171" s="15" customFormat="1">
      <c r="A31" s="100">
        <v>16</v>
      </c>
      <c r="B31" s="61" t="s">
        <v>38</v>
      </c>
      <c r="C31" s="13" t="s">
        <v>319</v>
      </c>
      <c r="D31" s="14" t="s">
        <v>70</v>
      </c>
      <c r="E31" s="14" t="s">
        <v>42</v>
      </c>
      <c r="F31" s="14" t="s">
        <v>41</v>
      </c>
      <c r="G31" s="25">
        <v>942</v>
      </c>
      <c r="H31" s="47" t="s">
        <v>203</v>
      </c>
      <c r="I31" s="53" t="s">
        <v>39</v>
      </c>
      <c r="J31" s="14" t="s">
        <v>391</v>
      </c>
      <c r="K31" s="14" t="s">
        <v>40</v>
      </c>
      <c r="L31" s="25">
        <v>1169</v>
      </c>
      <c r="M31" s="27">
        <v>0.99</v>
      </c>
      <c r="N31" s="25">
        <v>195</v>
      </c>
      <c r="O31" s="14">
        <v>945</v>
      </c>
      <c r="P31" s="14">
        <v>1136</v>
      </c>
      <c r="Q31" s="26">
        <f>N31/L31</f>
        <v>0.16680923866552608</v>
      </c>
      <c r="R31" s="71" t="s">
        <v>36</v>
      </c>
      <c r="S31" s="14">
        <v>413</v>
      </c>
      <c r="T31" s="76">
        <v>607</v>
      </c>
      <c r="U31" s="78">
        <v>0.2070063694267516</v>
      </c>
    </row>
    <row r="32" spans="1:171" s="15" customFormat="1">
      <c r="A32" s="100">
        <v>16</v>
      </c>
      <c r="B32" s="61" t="s">
        <v>38</v>
      </c>
      <c r="C32" s="13"/>
      <c r="D32" s="14" t="s">
        <v>70</v>
      </c>
      <c r="E32" s="14" t="s">
        <v>42</v>
      </c>
      <c r="F32" s="14" t="s">
        <v>41</v>
      </c>
      <c r="G32" s="25">
        <v>942</v>
      </c>
      <c r="H32" s="47" t="s">
        <v>203</v>
      </c>
      <c r="I32" s="53"/>
      <c r="J32" s="14" t="s">
        <v>391</v>
      </c>
      <c r="K32" s="14" t="s">
        <v>318</v>
      </c>
      <c r="L32" s="25"/>
      <c r="M32" s="27"/>
      <c r="N32" s="25"/>
      <c r="O32" s="14"/>
      <c r="P32" s="14"/>
      <c r="Q32" s="26"/>
      <c r="R32" s="1"/>
      <c r="S32" s="14">
        <v>600</v>
      </c>
      <c r="T32" s="76">
        <v>942</v>
      </c>
      <c r="U32" s="78"/>
    </row>
    <row r="33" spans="1:21" s="15" customFormat="1">
      <c r="A33" s="100">
        <v>16</v>
      </c>
      <c r="B33" s="61" t="s">
        <v>88</v>
      </c>
      <c r="C33" s="13" t="s">
        <v>319</v>
      </c>
      <c r="D33" s="14" t="s">
        <v>70</v>
      </c>
      <c r="E33" s="14" t="s">
        <v>89</v>
      </c>
      <c r="F33" s="14" t="s">
        <v>90</v>
      </c>
      <c r="G33" s="25">
        <v>941</v>
      </c>
      <c r="H33" s="47" t="s">
        <v>204</v>
      </c>
      <c r="I33" s="53" t="s">
        <v>39</v>
      </c>
      <c r="J33" s="14" t="s">
        <v>391</v>
      </c>
      <c r="K33" s="14" t="s">
        <v>40</v>
      </c>
      <c r="L33" s="25">
        <v>1169</v>
      </c>
      <c r="M33" s="27">
        <v>0.99</v>
      </c>
      <c r="N33" s="25">
        <v>195</v>
      </c>
      <c r="O33" s="14">
        <v>945</v>
      </c>
      <c r="P33" s="14">
        <v>1139</v>
      </c>
      <c r="Q33" s="26">
        <f>N33/L33</f>
        <v>0.16680923866552608</v>
      </c>
      <c r="R33" s="71" t="s">
        <v>36</v>
      </c>
      <c r="S33" s="14">
        <v>420</v>
      </c>
      <c r="T33" s="76">
        <v>614</v>
      </c>
      <c r="U33" s="78">
        <v>0.20722635494155153</v>
      </c>
    </row>
    <row r="34" spans="1:21" s="15" customFormat="1">
      <c r="A34" s="100">
        <v>16</v>
      </c>
      <c r="B34" s="61" t="s">
        <v>88</v>
      </c>
      <c r="C34" s="13"/>
      <c r="D34" s="14" t="s">
        <v>70</v>
      </c>
      <c r="E34" s="14" t="s">
        <v>89</v>
      </c>
      <c r="F34" s="14" t="s">
        <v>90</v>
      </c>
      <c r="G34" s="25">
        <v>941</v>
      </c>
      <c r="H34" s="47" t="s">
        <v>204</v>
      </c>
      <c r="I34" s="53"/>
      <c r="J34" s="14" t="s">
        <v>391</v>
      </c>
      <c r="K34" s="14" t="s">
        <v>318</v>
      </c>
      <c r="L34" s="25"/>
      <c r="M34" s="27"/>
      <c r="N34" s="25"/>
      <c r="O34" s="14"/>
      <c r="P34" s="14"/>
      <c r="Q34" s="26"/>
      <c r="R34" s="71"/>
      <c r="S34" s="14">
        <v>600</v>
      </c>
      <c r="T34" s="76">
        <v>941</v>
      </c>
      <c r="U34" s="78"/>
    </row>
    <row r="35" spans="1:21" s="15" customFormat="1">
      <c r="A35" s="100">
        <v>16</v>
      </c>
      <c r="B35" s="61" t="s">
        <v>138</v>
      </c>
      <c r="C35" s="13" t="s">
        <v>319</v>
      </c>
      <c r="D35" s="14" t="s">
        <v>70</v>
      </c>
      <c r="E35" s="14" t="s">
        <v>89</v>
      </c>
      <c r="F35" s="14" t="s">
        <v>139</v>
      </c>
      <c r="G35" s="25">
        <v>944</v>
      </c>
      <c r="H35" s="47" t="s">
        <v>204</v>
      </c>
      <c r="I35" s="53" t="s">
        <v>39</v>
      </c>
      <c r="J35" s="14" t="s">
        <v>391</v>
      </c>
      <c r="K35" s="14" t="s">
        <v>40</v>
      </c>
      <c r="L35" s="25">
        <v>1169</v>
      </c>
      <c r="M35" s="27">
        <v>0.94</v>
      </c>
      <c r="N35" s="25">
        <v>195</v>
      </c>
      <c r="O35" s="14">
        <v>943</v>
      </c>
      <c r="P35" s="14">
        <v>1137</v>
      </c>
      <c r="Q35" s="26">
        <f>N35/L35</f>
        <v>0.16680923866552608</v>
      </c>
      <c r="R35" s="71" t="s">
        <v>36</v>
      </c>
      <c r="S35" s="14">
        <v>408</v>
      </c>
      <c r="T35" s="76">
        <v>602</v>
      </c>
      <c r="U35" s="78">
        <v>0.2065677966101695</v>
      </c>
    </row>
    <row r="36" spans="1:21" s="15" customFormat="1">
      <c r="A36" s="100">
        <v>16</v>
      </c>
      <c r="B36" s="61" t="s">
        <v>138</v>
      </c>
      <c r="C36" s="13"/>
      <c r="D36" s="14" t="s">
        <v>70</v>
      </c>
      <c r="E36" s="14" t="s">
        <v>89</v>
      </c>
      <c r="F36" s="14" t="s">
        <v>139</v>
      </c>
      <c r="G36" s="25">
        <v>944</v>
      </c>
      <c r="H36" s="47" t="s">
        <v>204</v>
      </c>
      <c r="I36" s="53" t="s">
        <v>283</v>
      </c>
      <c r="J36" s="14" t="s">
        <v>391</v>
      </c>
      <c r="K36" s="14" t="s">
        <v>284</v>
      </c>
      <c r="L36" s="25">
        <v>1754322</v>
      </c>
      <c r="M36" s="27">
        <v>0.9</v>
      </c>
      <c r="N36" s="25">
        <v>325</v>
      </c>
      <c r="O36" s="14">
        <v>1716688</v>
      </c>
      <c r="P36" s="14">
        <v>1716366</v>
      </c>
      <c r="Q36" s="26">
        <f>N36/L36</f>
        <v>1.8525675446126765E-4</v>
      </c>
      <c r="R36" s="71" t="s">
        <v>285</v>
      </c>
      <c r="S36" s="14">
        <v>621</v>
      </c>
      <c r="T36" s="76">
        <v>944</v>
      </c>
      <c r="U36" s="78">
        <v>0.34427966101694918</v>
      </c>
    </row>
    <row r="37" spans="1:21" s="15" customFormat="1">
      <c r="A37" s="100">
        <v>16</v>
      </c>
      <c r="B37" s="61" t="s">
        <v>140</v>
      </c>
      <c r="C37" s="13" t="s">
        <v>319</v>
      </c>
      <c r="D37" s="14" t="s">
        <v>70</v>
      </c>
      <c r="E37" s="14" t="s">
        <v>89</v>
      </c>
      <c r="F37" s="14" t="s">
        <v>141</v>
      </c>
      <c r="G37" s="25">
        <v>947</v>
      </c>
      <c r="H37" s="47" t="s">
        <v>205</v>
      </c>
      <c r="I37" s="53" t="s">
        <v>39</v>
      </c>
      <c r="J37" s="14" t="s">
        <v>391</v>
      </c>
      <c r="K37" s="14" t="s">
        <v>40</v>
      </c>
      <c r="L37" s="25">
        <v>1169</v>
      </c>
      <c r="M37" s="27">
        <v>0.95</v>
      </c>
      <c r="N37" s="25">
        <v>189</v>
      </c>
      <c r="O37" s="14">
        <v>949</v>
      </c>
      <c r="P37" s="14">
        <v>1137</v>
      </c>
      <c r="Q37" s="26">
        <f>N37/L37</f>
        <v>0.16167664670658682</v>
      </c>
      <c r="R37" s="71" t="s">
        <v>36</v>
      </c>
      <c r="S37" s="14">
        <v>417</v>
      </c>
      <c r="T37" s="76">
        <v>605</v>
      </c>
      <c r="U37" s="78">
        <v>0.19957761351636746</v>
      </c>
    </row>
    <row r="38" spans="1:21" s="15" customFormat="1">
      <c r="A38" s="100">
        <v>16</v>
      </c>
      <c r="B38" s="61" t="s">
        <v>140</v>
      </c>
      <c r="C38" s="13"/>
      <c r="D38" s="14" t="s">
        <v>70</v>
      </c>
      <c r="E38" s="14" t="s">
        <v>89</v>
      </c>
      <c r="F38" s="14" t="s">
        <v>141</v>
      </c>
      <c r="G38" s="25">
        <v>947</v>
      </c>
      <c r="H38" s="47" t="s">
        <v>205</v>
      </c>
      <c r="I38" s="53" t="s">
        <v>283</v>
      </c>
      <c r="J38" s="14" t="s">
        <v>391</v>
      </c>
      <c r="K38" s="14" t="s">
        <v>284</v>
      </c>
      <c r="L38" s="25">
        <v>1754322</v>
      </c>
      <c r="M38" s="27">
        <v>0.86</v>
      </c>
      <c r="N38" s="25">
        <v>323</v>
      </c>
      <c r="O38" s="14">
        <v>1716688</v>
      </c>
      <c r="P38" s="14">
        <v>1716367</v>
      </c>
      <c r="Q38" s="26"/>
      <c r="R38" s="71" t="s">
        <v>285</v>
      </c>
      <c r="S38" s="14">
        <v>626</v>
      </c>
      <c r="T38" s="76">
        <v>946</v>
      </c>
      <c r="U38" s="78">
        <f>N38/G38</f>
        <v>0.34107708553326294</v>
      </c>
    </row>
    <row r="39" spans="1:21" s="15" customFormat="1">
      <c r="A39" s="100">
        <v>16</v>
      </c>
      <c r="B39" s="61" t="s">
        <v>142</v>
      </c>
      <c r="C39" s="13" t="s">
        <v>319</v>
      </c>
      <c r="D39" s="14" t="s">
        <v>70</v>
      </c>
      <c r="E39" s="14" t="s">
        <v>89</v>
      </c>
      <c r="F39" s="14" t="s">
        <v>143</v>
      </c>
      <c r="G39" s="25">
        <v>935</v>
      </c>
      <c r="H39" s="47" t="s">
        <v>206</v>
      </c>
      <c r="I39" s="53" t="s">
        <v>39</v>
      </c>
      <c r="J39" s="14" t="s">
        <v>391</v>
      </c>
      <c r="K39" s="14" t="s">
        <v>40</v>
      </c>
      <c r="L39" s="25">
        <v>1169</v>
      </c>
      <c r="M39" s="27">
        <v>0.94</v>
      </c>
      <c r="N39" s="25">
        <v>193</v>
      </c>
      <c r="O39" s="14">
        <v>946</v>
      </c>
      <c r="P39" s="14">
        <v>1137</v>
      </c>
      <c r="Q39" s="26">
        <f>N39/L39</f>
        <v>0.16509837467921301</v>
      </c>
      <c r="R39" s="71" t="s">
        <v>36</v>
      </c>
      <c r="S39" s="14">
        <v>420</v>
      </c>
      <c r="T39" s="76">
        <v>611</v>
      </c>
      <c r="U39" s="78">
        <v>0.20641711229946524</v>
      </c>
    </row>
    <row r="40" spans="1:21" s="15" customFormat="1">
      <c r="A40" s="100">
        <v>16</v>
      </c>
      <c r="B40" s="61" t="s">
        <v>142</v>
      </c>
      <c r="C40" s="13"/>
      <c r="D40" s="14" t="s">
        <v>70</v>
      </c>
      <c r="E40" s="14" t="s">
        <v>89</v>
      </c>
      <c r="F40" s="14" t="s">
        <v>143</v>
      </c>
      <c r="G40" s="25">
        <v>935</v>
      </c>
      <c r="H40" s="47" t="s">
        <v>206</v>
      </c>
      <c r="I40" s="53" t="s">
        <v>289</v>
      </c>
      <c r="J40" s="14" t="s">
        <v>391</v>
      </c>
      <c r="K40" s="14" t="s">
        <v>290</v>
      </c>
      <c r="L40" s="25">
        <v>936</v>
      </c>
      <c r="M40" s="27">
        <v>0.73</v>
      </c>
      <c r="N40" s="25">
        <v>100</v>
      </c>
      <c r="O40" s="14">
        <v>231</v>
      </c>
      <c r="P40" s="14">
        <v>133</v>
      </c>
      <c r="Q40" s="26">
        <f>N40/L40</f>
        <v>0.10683760683760683</v>
      </c>
      <c r="R40" s="71" t="s">
        <v>291</v>
      </c>
      <c r="S40" s="14">
        <v>633</v>
      </c>
      <c r="T40" s="76">
        <v>731</v>
      </c>
      <c r="U40" s="78">
        <v>0.10695187165775401</v>
      </c>
    </row>
    <row r="41" spans="1:21" s="15" customFormat="1">
      <c r="A41" s="100">
        <v>16</v>
      </c>
      <c r="B41" s="61" t="s">
        <v>142</v>
      </c>
      <c r="C41" s="13"/>
      <c r="D41" s="14" t="s">
        <v>70</v>
      </c>
      <c r="E41" s="14" t="s">
        <v>89</v>
      </c>
      <c r="F41" s="14" t="s">
        <v>143</v>
      </c>
      <c r="G41" s="25">
        <v>935</v>
      </c>
      <c r="H41" s="47" t="s">
        <v>206</v>
      </c>
      <c r="I41" s="53"/>
      <c r="J41" s="14" t="s">
        <v>391</v>
      </c>
      <c r="K41" s="14" t="s">
        <v>318</v>
      </c>
      <c r="L41" s="25"/>
      <c r="M41" s="27"/>
      <c r="N41" s="25"/>
      <c r="O41" s="14"/>
      <c r="P41" s="14"/>
      <c r="Q41" s="26"/>
      <c r="R41" s="1"/>
      <c r="S41" s="14">
        <v>700</v>
      </c>
      <c r="T41" s="76">
        <v>935</v>
      </c>
      <c r="U41" s="78"/>
    </row>
    <row r="42" spans="1:21" s="15" customFormat="1">
      <c r="A42" s="100">
        <v>16</v>
      </c>
      <c r="B42" s="61" t="s">
        <v>144</v>
      </c>
      <c r="C42" s="13" t="s">
        <v>319</v>
      </c>
      <c r="D42" s="14" t="s">
        <v>70</v>
      </c>
      <c r="E42" s="14" t="s">
        <v>89</v>
      </c>
      <c r="F42" s="14" t="s">
        <v>145</v>
      </c>
      <c r="G42" s="25">
        <v>938</v>
      </c>
      <c r="H42" s="47" t="s">
        <v>207</v>
      </c>
      <c r="I42" s="53" t="s">
        <v>39</v>
      </c>
      <c r="J42" s="14" t="s">
        <v>391</v>
      </c>
      <c r="K42" s="14" t="s">
        <v>40</v>
      </c>
      <c r="L42" s="25">
        <v>1169</v>
      </c>
      <c r="M42" s="27">
        <v>0.9</v>
      </c>
      <c r="N42" s="25">
        <v>161</v>
      </c>
      <c r="O42" s="14">
        <v>977</v>
      </c>
      <c r="P42" s="14">
        <v>1137</v>
      </c>
      <c r="Q42" s="26">
        <f>N42/L42</f>
        <v>0.1377245508982036</v>
      </c>
      <c r="R42" s="71" t="s">
        <v>36</v>
      </c>
      <c r="S42" s="14">
        <v>444</v>
      </c>
      <c r="T42" s="76">
        <v>603</v>
      </c>
      <c r="U42" s="78">
        <v>0.17164179104477612</v>
      </c>
    </row>
    <row r="43" spans="1:21" s="15" customFormat="1">
      <c r="A43" s="100">
        <v>16</v>
      </c>
      <c r="B43" s="61" t="s">
        <v>144</v>
      </c>
      <c r="C43" s="13"/>
      <c r="D43" s="14" t="s">
        <v>70</v>
      </c>
      <c r="E43" s="14" t="s">
        <v>89</v>
      </c>
      <c r="F43" s="14" t="s">
        <v>145</v>
      </c>
      <c r="G43" s="25">
        <v>938</v>
      </c>
      <c r="H43" s="47" t="s">
        <v>207</v>
      </c>
      <c r="I43" s="53" t="s">
        <v>286</v>
      </c>
      <c r="J43" s="14" t="s">
        <v>391</v>
      </c>
      <c r="K43" s="14" t="s">
        <v>287</v>
      </c>
      <c r="L43" s="25">
        <v>1497</v>
      </c>
      <c r="M43" s="27">
        <v>0.73</v>
      </c>
      <c r="N43" s="25">
        <v>324</v>
      </c>
      <c r="O43" s="14">
        <v>683</v>
      </c>
      <c r="P43" s="14">
        <v>1001</v>
      </c>
      <c r="Q43" s="26">
        <f>N43/L43</f>
        <v>0.21643286573146292</v>
      </c>
      <c r="R43" s="71" t="s">
        <v>288</v>
      </c>
      <c r="S43" s="14">
        <v>623</v>
      </c>
      <c r="T43" s="76">
        <v>938</v>
      </c>
      <c r="U43" s="78">
        <v>0.34541577825159914</v>
      </c>
    </row>
    <row r="44" spans="1:21" s="15" customFormat="1">
      <c r="A44" s="100">
        <v>16</v>
      </c>
      <c r="B44" s="61" t="s">
        <v>146</v>
      </c>
      <c r="C44" s="13" t="s">
        <v>319</v>
      </c>
      <c r="D44" s="14" t="s">
        <v>70</v>
      </c>
      <c r="E44" s="14" t="s">
        <v>89</v>
      </c>
      <c r="F44" s="14" t="s">
        <v>147</v>
      </c>
      <c r="G44" s="25">
        <v>657</v>
      </c>
      <c r="H44" s="47" t="s">
        <v>208</v>
      </c>
      <c r="I44" s="53" t="s">
        <v>39</v>
      </c>
      <c r="J44" s="14" t="s">
        <v>391</v>
      </c>
      <c r="K44" s="14" t="s">
        <v>40</v>
      </c>
      <c r="L44" s="25">
        <v>1169</v>
      </c>
      <c r="M44" s="27">
        <v>0.86</v>
      </c>
      <c r="N44" s="25">
        <v>189</v>
      </c>
      <c r="O44" s="14">
        <v>951</v>
      </c>
      <c r="P44" s="14">
        <v>1137</v>
      </c>
      <c r="Q44" s="26">
        <f>N44/L44</f>
        <v>0.16167664670658682</v>
      </c>
      <c r="R44" s="71" t="s">
        <v>36</v>
      </c>
      <c r="S44" s="14">
        <v>399</v>
      </c>
      <c r="T44" s="76">
        <v>586</v>
      </c>
      <c r="U44" s="78">
        <v>0.28767123287671231</v>
      </c>
    </row>
    <row r="45" spans="1:21" s="15" customFormat="1">
      <c r="A45" s="100">
        <v>16</v>
      </c>
      <c r="B45" s="61" t="s">
        <v>146</v>
      </c>
      <c r="C45" s="13"/>
      <c r="D45" s="14" t="s">
        <v>70</v>
      </c>
      <c r="E45" s="14" t="s">
        <v>89</v>
      </c>
      <c r="F45" s="14" t="s">
        <v>147</v>
      </c>
      <c r="G45" s="25">
        <v>657</v>
      </c>
      <c r="H45" s="47" t="s">
        <v>208</v>
      </c>
      <c r="I45" s="53"/>
      <c r="J45" s="14" t="s">
        <v>391</v>
      </c>
      <c r="K45" s="14" t="s">
        <v>318</v>
      </c>
      <c r="L45" s="25"/>
      <c r="M45" s="27"/>
      <c r="N45" s="25"/>
      <c r="O45" s="14"/>
      <c r="P45" s="14"/>
      <c r="Q45" s="26"/>
      <c r="R45" s="1"/>
      <c r="S45" s="14">
        <v>586</v>
      </c>
      <c r="T45" s="76">
        <v>657</v>
      </c>
      <c r="U45" s="78"/>
    </row>
    <row r="46" spans="1:21" s="15" customFormat="1">
      <c r="A46" s="100">
        <v>16</v>
      </c>
      <c r="B46" s="61" t="s">
        <v>125</v>
      </c>
      <c r="C46" s="13" t="s">
        <v>319</v>
      </c>
      <c r="D46" s="14" t="s">
        <v>72</v>
      </c>
      <c r="E46" s="14" t="s">
        <v>48</v>
      </c>
      <c r="F46" s="14" t="s">
        <v>47</v>
      </c>
      <c r="G46" s="25">
        <v>169590</v>
      </c>
      <c r="H46" s="47" t="s">
        <v>8</v>
      </c>
      <c r="I46" s="53"/>
      <c r="J46" s="14" t="s">
        <v>391</v>
      </c>
      <c r="K46" s="14" t="s">
        <v>49</v>
      </c>
      <c r="L46" s="25">
        <v>58</v>
      </c>
      <c r="M46" s="27">
        <v>0.98</v>
      </c>
      <c r="N46" s="25">
        <v>59</v>
      </c>
      <c r="O46" s="14">
        <v>1</v>
      </c>
      <c r="P46" s="14">
        <v>58</v>
      </c>
      <c r="Q46" s="26">
        <f t="shared" ref="Q46:Q61" si="2">N46/L46</f>
        <v>1.0172413793103448</v>
      </c>
      <c r="R46" s="71" t="s">
        <v>50</v>
      </c>
      <c r="S46" s="14">
        <v>36576</v>
      </c>
      <c r="T46" s="76">
        <v>36634</v>
      </c>
      <c r="U46" s="78">
        <v>3.4789787133675335E-4</v>
      </c>
    </row>
    <row r="47" spans="1:21" s="15" customFormat="1">
      <c r="A47" s="100">
        <v>16</v>
      </c>
      <c r="B47" s="61" t="s">
        <v>125</v>
      </c>
      <c r="C47" s="13"/>
      <c r="D47" s="14" t="s">
        <v>72</v>
      </c>
      <c r="E47" s="14" t="s">
        <v>48</v>
      </c>
      <c r="F47" s="14" t="s">
        <v>47</v>
      </c>
      <c r="G47" s="25">
        <v>169590</v>
      </c>
      <c r="H47" s="47" t="s">
        <v>8</v>
      </c>
      <c r="I47" s="53"/>
      <c r="J47" s="14" t="s">
        <v>391</v>
      </c>
      <c r="K47" s="14" t="s">
        <v>49</v>
      </c>
      <c r="L47" s="25">
        <v>58</v>
      </c>
      <c r="M47" s="27">
        <v>0.93</v>
      </c>
      <c r="N47" s="25">
        <v>41</v>
      </c>
      <c r="O47" s="14">
        <v>18</v>
      </c>
      <c r="P47" s="14">
        <v>58</v>
      </c>
      <c r="Q47" s="26">
        <f t="shared" si="2"/>
        <v>0.7068965517241379</v>
      </c>
      <c r="R47" s="71" t="s">
        <v>50</v>
      </c>
      <c r="S47" s="14">
        <v>167830</v>
      </c>
      <c r="T47" s="76">
        <v>167790</v>
      </c>
      <c r="U47" s="78">
        <v>2.417595377085913E-4</v>
      </c>
    </row>
    <row r="48" spans="1:21" s="15" customFormat="1">
      <c r="A48" s="100">
        <v>16</v>
      </c>
      <c r="B48" s="61" t="s">
        <v>125</v>
      </c>
      <c r="C48" s="13"/>
      <c r="D48" s="14" t="s">
        <v>72</v>
      </c>
      <c r="E48" s="14" t="s">
        <v>48</v>
      </c>
      <c r="F48" s="14" t="s">
        <v>47</v>
      </c>
      <c r="G48" s="25">
        <v>169590</v>
      </c>
      <c r="H48" s="47" t="s">
        <v>8</v>
      </c>
      <c r="I48" s="53"/>
      <c r="J48" s="14" t="s">
        <v>391</v>
      </c>
      <c r="K48" s="14" t="s">
        <v>49</v>
      </c>
      <c r="L48" s="25">
        <v>58</v>
      </c>
      <c r="M48" s="27">
        <v>0.97</v>
      </c>
      <c r="N48" s="25">
        <v>34</v>
      </c>
      <c r="O48" s="14">
        <v>25</v>
      </c>
      <c r="P48" s="14">
        <v>58</v>
      </c>
      <c r="Q48" s="26">
        <f t="shared" si="2"/>
        <v>0.58620689655172409</v>
      </c>
      <c r="R48" s="71" t="s">
        <v>50</v>
      </c>
      <c r="S48" s="14">
        <v>94973</v>
      </c>
      <c r="T48" s="76">
        <v>94940</v>
      </c>
      <c r="U48" s="78">
        <v>2.004835190754172E-4</v>
      </c>
    </row>
    <row r="49" spans="1:21" s="15" customFormat="1">
      <c r="A49" s="100">
        <v>16</v>
      </c>
      <c r="B49" s="61" t="s">
        <v>125</v>
      </c>
      <c r="C49" s="13"/>
      <c r="D49" s="14" t="s">
        <v>72</v>
      </c>
      <c r="E49" s="14" t="s">
        <v>48</v>
      </c>
      <c r="F49" s="14" t="s">
        <v>47</v>
      </c>
      <c r="G49" s="25">
        <v>169590</v>
      </c>
      <c r="H49" s="47" t="s">
        <v>8</v>
      </c>
      <c r="I49" s="53"/>
      <c r="J49" s="14" t="s">
        <v>391</v>
      </c>
      <c r="K49" s="14" t="s">
        <v>49</v>
      </c>
      <c r="L49" s="25">
        <v>58</v>
      </c>
      <c r="M49" s="27">
        <v>0.94</v>
      </c>
      <c r="N49" s="25">
        <v>17</v>
      </c>
      <c r="O49" s="14">
        <v>35</v>
      </c>
      <c r="P49" s="14">
        <v>51</v>
      </c>
      <c r="Q49" s="26">
        <f t="shared" si="2"/>
        <v>0.29310344827586204</v>
      </c>
      <c r="R49" s="71" t="s">
        <v>50</v>
      </c>
      <c r="S49" s="14">
        <v>60408</v>
      </c>
      <c r="T49" s="76">
        <v>60424</v>
      </c>
      <c r="U49" s="78">
        <v>1.002417595377086E-4</v>
      </c>
    </row>
    <row r="50" spans="1:21" s="15" customFormat="1">
      <c r="A50" s="100">
        <v>16</v>
      </c>
      <c r="B50" s="61" t="s">
        <v>118</v>
      </c>
      <c r="C50" s="13" t="s">
        <v>319</v>
      </c>
      <c r="D50" s="14" t="s">
        <v>119</v>
      </c>
      <c r="E50" s="14" t="s">
        <v>120</v>
      </c>
      <c r="F50" s="14" t="s">
        <v>121</v>
      </c>
      <c r="G50" s="25">
        <v>12295</v>
      </c>
      <c r="H50" s="47" t="s">
        <v>209</v>
      </c>
      <c r="I50" s="53"/>
      <c r="J50" s="14" t="s">
        <v>391</v>
      </c>
      <c r="K50" s="14" t="s">
        <v>49</v>
      </c>
      <c r="L50" s="25">
        <v>58</v>
      </c>
      <c r="M50" s="27">
        <v>0.95</v>
      </c>
      <c r="N50" s="25">
        <v>55</v>
      </c>
      <c r="O50" s="14">
        <v>1</v>
      </c>
      <c r="P50" s="14">
        <v>58</v>
      </c>
      <c r="Q50" s="26">
        <f t="shared" si="2"/>
        <v>0.94827586206896552</v>
      </c>
      <c r="R50" s="71" t="s">
        <v>50</v>
      </c>
      <c r="S50" s="14">
        <v>12224</v>
      </c>
      <c r="T50" s="76">
        <v>12167</v>
      </c>
      <c r="U50" s="78">
        <v>4.4733631557543714E-3</v>
      </c>
    </row>
    <row r="51" spans="1:21" s="15" customFormat="1">
      <c r="A51" s="100">
        <v>16</v>
      </c>
      <c r="B51" s="61" t="s">
        <v>122</v>
      </c>
      <c r="C51" s="13" t="s">
        <v>320</v>
      </c>
      <c r="D51" s="14" t="s">
        <v>70</v>
      </c>
      <c r="E51" s="14" t="s">
        <v>123</v>
      </c>
      <c r="F51" s="14" t="s">
        <v>124</v>
      </c>
      <c r="G51" s="25">
        <v>9808</v>
      </c>
      <c r="H51" s="47" t="s">
        <v>210</v>
      </c>
      <c r="I51" s="53"/>
      <c r="J51" s="14" t="s">
        <v>391</v>
      </c>
      <c r="K51" s="14" t="s">
        <v>49</v>
      </c>
      <c r="L51" s="25">
        <v>58</v>
      </c>
      <c r="M51" s="27">
        <v>0.84</v>
      </c>
      <c r="N51" s="25">
        <v>48</v>
      </c>
      <c r="O51" s="14">
        <v>1</v>
      </c>
      <c r="P51" s="14">
        <v>57</v>
      </c>
      <c r="Q51" s="26">
        <f t="shared" si="2"/>
        <v>0.82758620689655171</v>
      </c>
      <c r="R51" s="71" t="s">
        <v>50</v>
      </c>
      <c r="S51" s="14">
        <v>9723</v>
      </c>
      <c r="T51" s="76">
        <v>9667</v>
      </c>
      <c r="U51" s="78">
        <v>4.8939641109298528E-3</v>
      </c>
    </row>
    <row r="52" spans="1:21" s="15" customFormat="1">
      <c r="A52" s="100">
        <v>16</v>
      </c>
      <c r="B52" s="61" t="s">
        <v>126</v>
      </c>
      <c r="C52" s="13" t="s">
        <v>319</v>
      </c>
      <c r="D52" s="14" t="s">
        <v>72</v>
      </c>
      <c r="E52" s="14" t="s">
        <v>57</v>
      </c>
      <c r="F52" s="14" t="s">
        <v>127</v>
      </c>
      <c r="G52" s="25">
        <v>169525</v>
      </c>
      <c r="H52" s="47" t="s">
        <v>8</v>
      </c>
      <c r="I52" s="53"/>
      <c r="J52" s="14" t="s">
        <v>391</v>
      </c>
      <c r="K52" s="14" t="s">
        <v>49</v>
      </c>
      <c r="L52" s="25">
        <v>58</v>
      </c>
      <c r="M52" s="27">
        <v>0.98</v>
      </c>
      <c r="N52" s="25">
        <v>51</v>
      </c>
      <c r="O52" s="14">
        <v>7</v>
      </c>
      <c r="P52" s="14">
        <v>58</v>
      </c>
      <c r="Q52" s="26">
        <f t="shared" si="2"/>
        <v>0.87931034482758619</v>
      </c>
      <c r="R52" s="71" t="s">
        <v>50</v>
      </c>
      <c r="S52" s="14">
        <v>59622</v>
      </c>
      <c r="T52" s="76">
        <v>59571</v>
      </c>
      <c r="U52" s="78">
        <v>3.0084058398466301E-4</v>
      </c>
    </row>
    <row r="53" spans="1:21" s="15" customFormat="1">
      <c r="A53" s="100">
        <v>16</v>
      </c>
      <c r="B53" s="61" t="s">
        <v>128</v>
      </c>
      <c r="C53" s="13" t="s">
        <v>319</v>
      </c>
      <c r="D53" s="14" t="s">
        <v>70</v>
      </c>
      <c r="E53" s="14" t="s">
        <v>129</v>
      </c>
      <c r="F53" s="14" t="s">
        <v>130</v>
      </c>
      <c r="G53" s="25">
        <v>7501</v>
      </c>
      <c r="H53" s="47" t="s">
        <v>211</v>
      </c>
      <c r="I53" s="53"/>
      <c r="J53" s="14" t="s">
        <v>391</v>
      </c>
      <c r="K53" s="14" t="s">
        <v>49</v>
      </c>
      <c r="L53" s="25">
        <v>58</v>
      </c>
      <c r="M53" s="27">
        <v>0.85</v>
      </c>
      <c r="N53" s="25">
        <v>49</v>
      </c>
      <c r="O53" s="14">
        <v>1</v>
      </c>
      <c r="P53" s="14">
        <v>58</v>
      </c>
      <c r="Q53" s="26">
        <f t="shared" si="2"/>
        <v>0.84482758620689657</v>
      </c>
      <c r="R53" s="71" t="s">
        <v>50</v>
      </c>
      <c r="S53" s="14">
        <v>7493</v>
      </c>
      <c r="T53" s="76">
        <v>7436</v>
      </c>
      <c r="U53" s="78">
        <v>6.5324623383548859E-3</v>
      </c>
    </row>
    <row r="54" spans="1:21" s="15" customFormat="1">
      <c r="A54" s="100">
        <v>16</v>
      </c>
      <c r="B54" s="61" t="s">
        <v>55</v>
      </c>
      <c r="C54" s="13" t="s">
        <v>319</v>
      </c>
      <c r="D54" s="14" t="s">
        <v>72</v>
      </c>
      <c r="E54" s="14" t="s">
        <v>53</v>
      </c>
      <c r="F54" s="14" t="s">
        <v>54</v>
      </c>
      <c r="G54" s="25">
        <v>224384</v>
      </c>
      <c r="H54" s="47" t="s">
        <v>8</v>
      </c>
      <c r="I54" s="53"/>
      <c r="J54" s="14" t="s">
        <v>391</v>
      </c>
      <c r="K54" s="14" t="s">
        <v>52</v>
      </c>
      <c r="L54" s="25">
        <v>65</v>
      </c>
      <c r="M54" s="27">
        <v>1</v>
      </c>
      <c r="N54" s="25">
        <v>65</v>
      </c>
      <c r="O54" s="14">
        <v>1</v>
      </c>
      <c r="P54" s="14">
        <v>65</v>
      </c>
      <c r="Q54" s="26">
        <f t="shared" si="2"/>
        <v>1</v>
      </c>
      <c r="R54" s="71" t="s">
        <v>51</v>
      </c>
      <c r="S54" s="14">
        <v>87124</v>
      </c>
      <c r="T54" s="76">
        <v>87060</v>
      </c>
      <c r="U54" s="78">
        <v>2.896819737592698E-4</v>
      </c>
    </row>
    <row r="55" spans="1:21" s="15" customFormat="1">
      <c r="A55" s="100">
        <v>16</v>
      </c>
      <c r="B55" s="61" t="s">
        <v>100</v>
      </c>
      <c r="C55" s="13" t="s">
        <v>319</v>
      </c>
      <c r="D55" s="14" t="s">
        <v>72</v>
      </c>
      <c r="E55" s="14" t="s">
        <v>48</v>
      </c>
      <c r="F55" s="14" t="s">
        <v>101</v>
      </c>
      <c r="G55" s="25">
        <v>169296</v>
      </c>
      <c r="H55" s="47" t="s">
        <v>8</v>
      </c>
      <c r="I55" s="53"/>
      <c r="J55" s="14" t="s">
        <v>391</v>
      </c>
      <c r="K55" s="14" t="s">
        <v>103</v>
      </c>
      <c r="L55" s="25">
        <v>63</v>
      </c>
      <c r="M55" s="27">
        <v>0.97</v>
      </c>
      <c r="N55" s="25">
        <v>62</v>
      </c>
      <c r="O55" s="14">
        <v>1</v>
      </c>
      <c r="P55" s="14">
        <v>63</v>
      </c>
      <c r="Q55" s="26">
        <f t="shared" si="2"/>
        <v>0.98412698412698407</v>
      </c>
      <c r="R55" s="71" t="s">
        <v>102</v>
      </c>
      <c r="S55" s="14">
        <v>58052</v>
      </c>
      <c r="T55" s="76">
        <v>57990</v>
      </c>
      <c r="U55" s="78">
        <v>3.6622247424629054E-4</v>
      </c>
    </row>
    <row r="56" spans="1:21" s="15" customFormat="1">
      <c r="A56" s="100">
        <v>16</v>
      </c>
      <c r="B56" s="61" t="s">
        <v>100</v>
      </c>
      <c r="C56" s="13"/>
      <c r="D56" s="14" t="s">
        <v>72</v>
      </c>
      <c r="E56" s="14" t="s">
        <v>48</v>
      </c>
      <c r="F56" s="14" t="s">
        <v>101</v>
      </c>
      <c r="G56" s="25">
        <v>169296</v>
      </c>
      <c r="H56" s="47" t="s">
        <v>8</v>
      </c>
      <c r="I56" s="53"/>
      <c r="J56" s="14" t="s">
        <v>391</v>
      </c>
      <c r="K56" s="14" t="s">
        <v>103</v>
      </c>
      <c r="L56" s="25">
        <v>63</v>
      </c>
      <c r="M56" s="27">
        <v>1</v>
      </c>
      <c r="N56" s="25">
        <v>33</v>
      </c>
      <c r="O56" s="14">
        <v>1</v>
      </c>
      <c r="P56" s="14">
        <v>33</v>
      </c>
      <c r="Q56" s="26">
        <f t="shared" si="2"/>
        <v>0.52380952380952384</v>
      </c>
      <c r="R56" s="71" t="s">
        <v>102</v>
      </c>
      <c r="S56" s="14">
        <v>88231</v>
      </c>
      <c r="T56" s="76">
        <v>88199</v>
      </c>
      <c r="U56" s="78">
        <v>1.9492486532463851E-4</v>
      </c>
    </row>
    <row r="57" spans="1:21" s="15" customFormat="1">
      <c r="A57" s="100">
        <v>16</v>
      </c>
      <c r="B57" s="61" t="s">
        <v>104</v>
      </c>
      <c r="C57" s="13" t="s">
        <v>319</v>
      </c>
      <c r="D57" s="14" t="s">
        <v>72</v>
      </c>
      <c r="E57" s="14" t="s">
        <v>48</v>
      </c>
      <c r="F57" s="14" t="s">
        <v>105</v>
      </c>
      <c r="G57" s="25">
        <v>171493</v>
      </c>
      <c r="H57" s="47" t="s">
        <v>8</v>
      </c>
      <c r="I57" s="53"/>
      <c r="J57" s="14" t="s">
        <v>391</v>
      </c>
      <c r="K57" s="14" t="s">
        <v>103</v>
      </c>
      <c r="L57" s="25">
        <v>63</v>
      </c>
      <c r="M57" s="27">
        <v>0.97</v>
      </c>
      <c r="N57" s="25">
        <v>62</v>
      </c>
      <c r="O57" s="14">
        <v>1</v>
      </c>
      <c r="P57" s="14">
        <v>63</v>
      </c>
      <c r="Q57" s="26">
        <f t="shared" si="2"/>
        <v>0.98412698412698407</v>
      </c>
      <c r="R57" s="71" t="s">
        <v>102</v>
      </c>
      <c r="S57" s="14">
        <v>58052</v>
      </c>
      <c r="T57" s="76">
        <v>57990</v>
      </c>
      <c r="U57" s="78">
        <v>3.6153079134425314E-4</v>
      </c>
    </row>
    <row r="58" spans="1:21" s="15" customFormat="1">
      <c r="A58" s="100">
        <v>16</v>
      </c>
      <c r="B58" s="61" t="s">
        <v>104</v>
      </c>
      <c r="C58" s="13"/>
      <c r="D58" s="14" t="s">
        <v>72</v>
      </c>
      <c r="E58" s="14" t="s">
        <v>48</v>
      </c>
      <c r="F58" s="14" t="s">
        <v>105</v>
      </c>
      <c r="G58" s="25">
        <v>171493</v>
      </c>
      <c r="H58" s="47" t="s">
        <v>8</v>
      </c>
      <c r="I58" s="53"/>
      <c r="J58" s="14" t="s">
        <v>391</v>
      </c>
      <c r="K58" s="14" t="s">
        <v>103</v>
      </c>
      <c r="L58" s="25">
        <v>63</v>
      </c>
      <c r="M58" s="27">
        <v>1</v>
      </c>
      <c r="N58" s="25">
        <v>33</v>
      </c>
      <c r="O58" s="14">
        <v>1</v>
      </c>
      <c r="P58" s="14">
        <v>33</v>
      </c>
      <c r="Q58" s="26">
        <f t="shared" si="2"/>
        <v>0.52380952380952384</v>
      </c>
      <c r="R58" s="71" t="s">
        <v>102</v>
      </c>
      <c r="S58" s="14">
        <v>88231</v>
      </c>
      <c r="T58" s="76">
        <v>88199</v>
      </c>
      <c r="U58" s="78">
        <v>1.9242767926387665E-4</v>
      </c>
    </row>
    <row r="59" spans="1:21" s="15" customFormat="1">
      <c r="A59" s="100">
        <v>16</v>
      </c>
      <c r="B59" s="61" t="s">
        <v>106</v>
      </c>
      <c r="C59" s="13" t="s">
        <v>319</v>
      </c>
      <c r="D59" s="14" t="s">
        <v>72</v>
      </c>
      <c r="E59" s="14" t="s">
        <v>107</v>
      </c>
      <c r="F59" s="14" t="s">
        <v>108</v>
      </c>
      <c r="G59" s="25">
        <v>36091</v>
      </c>
      <c r="H59" s="47" t="s">
        <v>8</v>
      </c>
      <c r="I59" s="53"/>
      <c r="J59" s="14" t="s">
        <v>391</v>
      </c>
      <c r="K59" s="14" t="s">
        <v>110</v>
      </c>
      <c r="L59" s="25">
        <v>63</v>
      </c>
      <c r="M59" s="27">
        <v>1</v>
      </c>
      <c r="N59" s="25">
        <v>63</v>
      </c>
      <c r="O59" s="14">
        <v>1</v>
      </c>
      <c r="P59" s="14">
        <v>63</v>
      </c>
      <c r="Q59" s="26">
        <f t="shared" si="2"/>
        <v>1</v>
      </c>
      <c r="R59" s="71" t="s">
        <v>109</v>
      </c>
      <c r="S59" s="14">
        <v>140</v>
      </c>
      <c r="T59" s="76">
        <v>78</v>
      </c>
      <c r="U59" s="78">
        <v>1.7455875426006483E-3</v>
      </c>
    </row>
    <row r="60" spans="1:21" s="15" customFormat="1">
      <c r="A60" s="100">
        <v>16</v>
      </c>
      <c r="B60" s="61" t="s">
        <v>113</v>
      </c>
      <c r="C60" s="13" t="s">
        <v>319</v>
      </c>
      <c r="D60" s="14" t="s">
        <v>71</v>
      </c>
      <c r="E60" s="14" t="s">
        <v>114</v>
      </c>
      <c r="F60" s="14" t="s">
        <v>115</v>
      </c>
      <c r="G60" s="25">
        <v>1708</v>
      </c>
      <c r="H60" s="48" t="s">
        <v>212</v>
      </c>
      <c r="I60" s="53"/>
      <c r="J60" s="14" t="s">
        <v>391</v>
      </c>
      <c r="K60" s="14" t="s">
        <v>112</v>
      </c>
      <c r="L60" s="25">
        <v>65</v>
      </c>
      <c r="M60" s="27">
        <v>1</v>
      </c>
      <c r="N60" s="25">
        <v>61</v>
      </c>
      <c r="O60" s="14">
        <v>1</v>
      </c>
      <c r="P60" s="14">
        <v>61</v>
      </c>
      <c r="Q60" s="26">
        <f t="shared" si="2"/>
        <v>0.93846153846153846</v>
      </c>
      <c r="R60" s="71" t="s">
        <v>111</v>
      </c>
      <c r="S60" s="14">
        <v>1648</v>
      </c>
      <c r="T60" s="76">
        <v>1708</v>
      </c>
      <c r="U60" s="78">
        <v>3.5714285714285712E-2</v>
      </c>
    </row>
    <row r="61" spans="1:21" s="15" customFormat="1">
      <c r="A61" s="100">
        <v>16</v>
      </c>
      <c r="B61" s="61" t="s">
        <v>116</v>
      </c>
      <c r="C61" s="13" t="s">
        <v>319</v>
      </c>
      <c r="D61" s="14" t="s">
        <v>71</v>
      </c>
      <c r="E61" s="14" t="s">
        <v>114</v>
      </c>
      <c r="F61" s="14" t="s">
        <v>117</v>
      </c>
      <c r="G61" s="25">
        <v>5909</v>
      </c>
      <c r="H61" s="48" t="s">
        <v>213</v>
      </c>
      <c r="I61" s="53"/>
      <c r="J61" s="14" t="s">
        <v>391</v>
      </c>
      <c r="K61" s="14" t="s">
        <v>110</v>
      </c>
      <c r="L61" s="25">
        <v>63</v>
      </c>
      <c r="M61" s="27">
        <v>1</v>
      </c>
      <c r="N61" s="25">
        <v>41</v>
      </c>
      <c r="O61" s="14">
        <v>1</v>
      </c>
      <c r="P61" s="14">
        <v>41</v>
      </c>
      <c r="Q61" s="26">
        <f t="shared" si="2"/>
        <v>0.65079365079365081</v>
      </c>
      <c r="R61" s="71" t="s">
        <v>109</v>
      </c>
      <c r="S61" s="14">
        <v>41</v>
      </c>
      <c r="T61" s="76">
        <v>1</v>
      </c>
      <c r="U61" s="78">
        <v>6.9385682856659336E-3</v>
      </c>
    </row>
    <row r="62" spans="1:21" s="15" customFormat="1">
      <c r="A62" s="100">
        <v>16</v>
      </c>
      <c r="B62" s="61" t="s">
        <v>56</v>
      </c>
      <c r="C62" s="13"/>
      <c r="D62" s="14" t="s">
        <v>72</v>
      </c>
      <c r="E62" s="14" t="s">
        <v>57</v>
      </c>
      <c r="F62" s="14" t="s">
        <v>547</v>
      </c>
      <c r="G62" s="25">
        <v>171843</v>
      </c>
      <c r="H62" s="47" t="s">
        <v>8</v>
      </c>
      <c r="I62" s="53" t="s">
        <v>535</v>
      </c>
      <c r="J62" s="14" t="s">
        <v>391</v>
      </c>
      <c r="K62" s="14" t="s">
        <v>536</v>
      </c>
      <c r="L62" s="25">
        <v>16569</v>
      </c>
      <c r="M62" s="27">
        <v>0.98</v>
      </c>
      <c r="N62" s="25">
        <v>46</v>
      </c>
      <c r="O62" s="14">
        <v>2216</v>
      </c>
      <c r="P62" s="14">
        <v>2171</v>
      </c>
      <c r="Q62" s="26">
        <f t="shared" ref="Q62" si="3">N62/L62</f>
        <v>2.7762689359647533E-3</v>
      </c>
      <c r="R62" s="71" t="s">
        <v>133</v>
      </c>
      <c r="S62" s="14">
        <v>38031</v>
      </c>
      <c r="T62" s="76">
        <v>38075</v>
      </c>
      <c r="U62" s="78">
        <v>2.6768620194014305E-4</v>
      </c>
    </row>
    <row r="63" spans="1:21" s="15" customFormat="1">
      <c r="A63" s="100">
        <v>16</v>
      </c>
      <c r="B63" s="61" t="s">
        <v>58</v>
      </c>
      <c r="C63" s="13" t="s">
        <v>319</v>
      </c>
      <c r="D63" s="14" t="s">
        <v>72</v>
      </c>
      <c r="E63" s="14" t="s">
        <v>59</v>
      </c>
      <c r="F63" s="14" t="s">
        <v>60</v>
      </c>
      <c r="G63" s="25">
        <v>435</v>
      </c>
      <c r="H63" s="47" t="s">
        <v>61</v>
      </c>
      <c r="I63" s="53" t="s">
        <v>292</v>
      </c>
      <c r="J63" s="14" t="s">
        <v>391</v>
      </c>
      <c r="K63" s="14" t="s">
        <v>293</v>
      </c>
      <c r="L63" s="25">
        <v>6739</v>
      </c>
      <c r="M63" s="27">
        <v>1</v>
      </c>
      <c r="N63" s="25">
        <v>50</v>
      </c>
      <c r="O63" s="14">
        <v>2342</v>
      </c>
      <c r="P63" s="14">
        <v>2391</v>
      </c>
      <c r="Q63" s="26">
        <f t="shared" ref="Q63:Q72" si="4">N63/L63</f>
        <v>7.4194984419053275E-3</v>
      </c>
      <c r="R63" s="71" t="s">
        <v>8</v>
      </c>
      <c r="S63" s="14">
        <v>1</v>
      </c>
      <c r="T63" s="76">
        <v>50</v>
      </c>
      <c r="U63" s="78">
        <v>0.11494252873563218</v>
      </c>
    </row>
    <row r="64" spans="1:21" s="15" customFormat="1">
      <c r="A64" s="100">
        <v>16</v>
      </c>
      <c r="B64" s="61" t="s">
        <v>58</v>
      </c>
      <c r="C64" s="13"/>
      <c r="D64" s="14" t="s">
        <v>72</v>
      </c>
      <c r="E64" s="14" t="s">
        <v>59</v>
      </c>
      <c r="F64" s="14" t="s">
        <v>60</v>
      </c>
      <c r="G64" s="25">
        <v>435</v>
      </c>
      <c r="H64" s="47" t="s">
        <v>61</v>
      </c>
      <c r="I64" s="53" t="s">
        <v>62</v>
      </c>
      <c r="J64" s="14" t="s">
        <v>391</v>
      </c>
      <c r="K64" s="14" t="s">
        <v>63</v>
      </c>
      <c r="L64" s="25">
        <v>350</v>
      </c>
      <c r="M64" s="27">
        <v>0.98</v>
      </c>
      <c r="N64" s="25">
        <v>270</v>
      </c>
      <c r="O64" s="14">
        <v>270</v>
      </c>
      <c r="P64" s="14">
        <v>1</v>
      </c>
      <c r="Q64" s="26">
        <f t="shared" si="4"/>
        <v>0.77142857142857146</v>
      </c>
      <c r="R64" s="71" t="s">
        <v>64</v>
      </c>
      <c r="S64" s="14">
        <v>51</v>
      </c>
      <c r="T64" s="76">
        <v>320</v>
      </c>
      <c r="U64" s="78">
        <v>0.62068965517241381</v>
      </c>
    </row>
    <row r="65" spans="1:21" s="15" customFormat="1">
      <c r="A65" s="100">
        <v>16</v>
      </c>
      <c r="B65" s="61" t="s">
        <v>58</v>
      </c>
      <c r="C65" s="13"/>
      <c r="D65" s="14" t="s">
        <v>72</v>
      </c>
      <c r="E65" s="14" t="s">
        <v>59</v>
      </c>
      <c r="F65" s="14" t="s">
        <v>60</v>
      </c>
      <c r="G65" s="25">
        <v>435</v>
      </c>
      <c r="H65" s="47" t="s">
        <v>61</v>
      </c>
      <c r="I65" s="53" t="s">
        <v>62</v>
      </c>
      <c r="J65" s="14" t="s">
        <v>391</v>
      </c>
      <c r="K65" s="14" t="s">
        <v>63</v>
      </c>
      <c r="L65" s="25">
        <v>350</v>
      </c>
      <c r="M65" s="27">
        <v>0.97</v>
      </c>
      <c r="N65" s="25">
        <v>244</v>
      </c>
      <c r="O65" s="14">
        <v>350</v>
      </c>
      <c r="P65" s="14">
        <v>107</v>
      </c>
      <c r="Q65" s="26">
        <f t="shared" si="4"/>
        <v>0.69714285714285718</v>
      </c>
      <c r="R65" s="71" t="s">
        <v>64</v>
      </c>
      <c r="S65" s="14">
        <v>143</v>
      </c>
      <c r="T65" s="76">
        <v>386</v>
      </c>
      <c r="U65" s="78">
        <v>0.56091954022988511</v>
      </c>
    </row>
    <row r="66" spans="1:21" s="15" customFormat="1">
      <c r="A66" s="100">
        <v>16</v>
      </c>
      <c r="B66" s="61" t="s">
        <v>58</v>
      </c>
      <c r="C66" s="13"/>
      <c r="D66" s="14" t="s">
        <v>72</v>
      </c>
      <c r="E66" s="14" t="s">
        <v>59</v>
      </c>
      <c r="F66" s="14" t="s">
        <v>60</v>
      </c>
      <c r="G66" s="25">
        <v>435</v>
      </c>
      <c r="H66" s="47" t="s">
        <v>61</v>
      </c>
      <c r="I66" s="53" t="s">
        <v>294</v>
      </c>
      <c r="J66" s="14" t="s">
        <v>391</v>
      </c>
      <c r="K66" s="14" t="s">
        <v>295</v>
      </c>
      <c r="L66" s="25">
        <v>6757</v>
      </c>
      <c r="M66" s="27">
        <v>1</v>
      </c>
      <c r="N66" s="25">
        <v>50</v>
      </c>
      <c r="O66" s="14">
        <v>4273</v>
      </c>
      <c r="P66" s="14">
        <v>4322</v>
      </c>
      <c r="Q66" s="26">
        <f t="shared" si="4"/>
        <v>7.399733609590055E-3</v>
      </c>
      <c r="R66" s="71" t="s">
        <v>296</v>
      </c>
      <c r="S66" s="14">
        <v>386</v>
      </c>
      <c r="T66" s="76">
        <v>435</v>
      </c>
      <c r="U66" s="78">
        <v>0.11494252873563218</v>
      </c>
    </row>
    <row r="67" spans="1:21" s="15" customFormat="1">
      <c r="A67" s="100">
        <v>16</v>
      </c>
      <c r="B67" s="61" t="s">
        <v>74</v>
      </c>
      <c r="C67" s="13" t="s">
        <v>319</v>
      </c>
      <c r="D67" s="14" t="s">
        <v>72</v>
      </c>
      <c r="E67" s="14" t="s">
        <v>20</v>
      </c>
      <c r="F67" s="14" t="s">
        <v>75</v>
      </c>
      <c r="G67" s="25">
        <v>3620</v>
      </c>
      <c r="H67" s="47" t="s">
        <v>78</v>
      </c>
      <c r="I67" s="53" t="s">
        <v>76</v>
      </c>
      <c r="J67" s="14" t="s">
        <v>391</v>
      </c>
      <c r="K67" s="14" t="s">
        <v>77</v>
      </c>
      <c r="L67" s="25">
        <v>1716190</v>
      </c>
      <c r="M67" s="27">
        <v>0.96</v>
      </c>
      <c r="N67" s="25">
        <v>3633</v>
      </c>
      <c r="O67" s="14">
        <v>1077239</v>
      </c>
      <c r="P67" s="14">
        <v>1073613</v>
      </c>
      <c r="Q67" s="26">
        <f t="shared" si="4"/>
        <v>2.1168984786066811E-3</v>
      </c>
      <c r="R67" s="71" t="s">
        <v>458</v>
      </c>
      <c r="S67" s="14">
        <v>1</v>
      </c>
      <c r="T67" s="76">
        <v>3620</v>
      </c>
      <c r="U67" s="78">
        <v>1.0035911602209944</v>
      </c>
    </row>
    <row r="68" spans="1:21" s="15" customFormat="1">
      <c r="A68" s="100">
        <v>16</v>
      </c>
      <c r="B68" s="61" t="s">
        <v>74</v>
      </c>
      <c r="C68" s="13"/>
      <c r="D68" s="14" t="s">
        <v>72</v>
      </c>
      <c r="E68" s="14" t="s">
        <v>20</v>
      </c>
      <c r="F68" s="14" t="s">
        <v>75</v>
      </c>
      <c r="G68" s="25">
        <v>3620</v>
      </c>
      <c r="H68" s="47" t="s">
        <v>78</v>
      </c>
      <c r="I68" s="53" t="s">
        <v>79</v>
      </c>
      <c r="J68" s="14" t="s">
        <v>391</v>
      </c>
      <c r="K68" s="14" t="s">
        <v>80</v>
      </c>
      <c r="L68" s="25">
        <v>2349</v>
      </c>
      <c r="M68" s="27">
        <v>0.96</v>
      </c>
      <c r="N68" s="25">
        <v>1641</v>
      </c>
      <c r="O68" s="14">
        <v>2239</v>
      </c>
      <c r="P68" s="14">
        <v>606</v>
      </c>
      <c r="Q68" s="26">
        <f t="shared" si="4"/>
        <v>0.69859514687100899</v>
      </c>
      <c r="R68" s="71" t="s">
        <v>186</v>
      </c>
      <c r="S68" s="14">
        <v>1987</v>
      </c>
      <c r="T68" s="76">
        <v>3620</v>
      </c>
      <c r="U68" s="78">
        <v>0.45331491712707184</v>
      </c>
    </row>
    <row r="69" spans="1:21" s="15" customFormat="1">
      <c r="A69" s="100">
        <v>16</v>
      </c>
      <c r="B69" s="61" t="s">
        <v>187</v>
      </c>
      <c r="C69" s="13" t="s">
        <v>319</v>
      </c>
      <c r="D69" s="14" t="s">
        <v>72</v>
      </c>
      <c r="E69" s="14" t="s">
        <v>20</v>
      </c>
      <c r="F69" s="14" t="s">
        <v>188</v>
      </c>
      <c r="G69" s="25">
        <v>814</v>
      </c>
      <c r="H69" s="47" t="s">
        <v>214</v>
      </c>
      <c r="I69" s="53" t="s">
        <v>76</v>
      </c>
      <c r="J69" s="14" t="s">
        <v>391</v>
      </c>
      <c r="K69" s="14" t="s">
        <v>77</v>
      </c>
      <c r="L69" s="25">
        <v>1716190</v>
      </c>
      <c r="M69" s="27">
        <v>0.96</v>
      </c>
      <c r="N69" s="25">
        <v>674</v>
      </c>
      <c r="O69" s="14">
        <v>1073613</v>
      </c>
      <c r="P69" s="14">
        <v>1074271</v>
      </c>
      <c r="Q69" s="26">
        <f t="shared" si="4"/>
        <v>3.9273040863773822E-4</v>
      </c>
      <c r="R69" s="71" t="s">
        <v>458</v>
      </c>
      <c r="S69" s="14">
        <v>1</v>
      </c>
      <c r="T69" s="76">
        <v>674</v>
      </c>
      <c r="U69" s="78">
        <v>0.82800982800982803</v>
      </c>
    </row>
    <row r="70" spans="1:21" s="15" customFormat="1">
      <c r="A70" s="100">
        <v>16</v>
      </c>
      <c r="B70" s="61" t="s">
        <v>189</v>
      </c>
      <c r="C70" s="13" t="s">
        <v>319</v>
      </c>
      <c r="D70" s="14" t="s">
        <v>72</v>
      </c>
      <c r="E70" s="14" t="s">
        <v>20</v>
      </c>
      <c r="F70" s="14" t="s">
        <v>190</v>
      </c>
      <c r="G70" s="25">
        <v>836</v>
      </c>
      <c r="H70" s="47" t="s">
        <v>215</v>
      </c>
      <c r="I70" s="53" t="s">
        <v>76</v>
      </c>
      <c r="J70" s="14" t="s">
        <v>391</v>
      </c>
      <c r="K70" s="14" t="s">
        <v>77</v>
      </c>
      <c r="L70" s="25">
        <v>1716190</v>
      </c>
      <c r="M70" s="27">
        <v>0.93</v>
      </c>
      <c r="N70" s="25">
        <v>659</v>
      </c>
      <c r="O70" s="14">
        <v>1076591</v>
      </c>
      <c r="P70" s="14">
        <v>1077239</v>
      </c>
      <c r="Q70" s="26">
        <f t="shared" si="4"/>
        <v>3.8399011764431678E-4</v>
      </c>
      <c r="R70" s="71" t="s">
        <v>458</v>
      </c>
      <c r="S70" s="14">
        <v>659</v>
      </c>
      <c r="T70" s="76">
        <v>1</v>
      </c>
      <c r="U70" s="78">
        <v>0.78827751196172247</v>
      </c>
    </row>
    <row r="71" spans="1:21" s="15" customFormat="1">
      <c r="A71" s="100">
        <v>16</v>
      </c>
      <c r="B71" s="61" t="s">
        <v>81</v>
      </c>
      <c r="C71" s="13" t="s">
        <v>319</v>
      </c>
      <c r="D71" s="14" t="s">
        <v>70</v>
      </c>
      <c r="E71" s="14" t="s">
        <v>82</v>
      </c>
      <c r="F71" s="14" t="s">
        <v>83</v>
      </c>
      <c r="G71" s="25">
        <v>1967</v>
      </c>
      <c r="H71" s="47" t="s">
        <v>84</v>
      </c>
      <c r="I71" s="53" t="s">
        <v>85</v>
      </c>
      <c r="J71" s="14" t="s">
        <v>391</v>
      </c>
      <c r="K71" s="14" t="s">
        <v>86</v>
      </c>
      <c r="L71" s="25">
        <v>3307</v>
      </c>
      <c r="M71" s="27">
        <v>1</v>
      </c>
      <c r="N71" s="25">
        <v>391</v>
      </c>
      <c r="O71" s="14">
        <v>1420</v>
      </c>
      <c r="P71" s="14">
        <v>1810</v>
      </c>
      <c r="Q71" s="26">
        <f t="shared" si="4"/>
        <v>0.11823404898699728</v>
      </c>
      <c r="R71" s="71" t="s">
        <v>87</v>
      </c>
      <c r="S71" s="14">
        <v>1577</v>
      </c>
      <c r="T71" s="76">
        <v>1967</v>
      </c>
      <c r="U71" s="78">
        <v>0.19877986781901372</v>
      </c>
    </row>
    <row r="72" spans="1:21" s="15" customFormat="1">
      <c r="A72" s="100">
        <v>16</v>
      </c>
      <c r="B72" s="61" t="s">
        <v>81</v>
      </c>
      <c r="C72" s="13"/>
      <c r="D72" s="14" t="s">
        <v>70</v>
      </c>
      <c r="E72" s="14" t="s">
        <v>82</v>
      </c>
      <c r="F72" s="14" t="s">
        <v>83</v>
      </c>
      <c r="G72" s="25">
        <v>1967</v>
      </c>
      <c r="H72" s="47" t="s">
        <v>84</v>
      </c>
      <c r="I72" s="53" t="s">
        <v>297</v>
      </c>
      <c r="J72" s="14" t="s">
        <v>391</v>
      </c>
      <c r="K72" s="14" t="s">
        <v>298</v>
      </c>
      <c r="L72" s="25">
        <v>1563</v>
      </c>
      <c r="M72" s="27">
        <v>0.72</v>
      </c>
      <c r="N72" s="25">
        <v>1481</v>
      </c>
      <c r="O72" s="14">
        <v>57</v>
      </c>
      <c r="P72" s="14">
        <v>1520</v>
      </c>
      <c r="Q72" s="26">
        <f t="shared" si="4"/>
        <v>0.9475367882277671</v>
      </c>
      <c r="R72" s="71" t="s">
        <v>299</v>
      </c>
      <c r="S72" s="14">
        <v>58</v>
      </c>
      <c r="T72" s="76">
        <v>1521</v>
      </c>
      <c r="U72" s="78">
        <f>N72/G72</f>
        <v>0.75292323335027966</v>
      </c>
    </row>
    <row r="73" spans="1:21" s="15" customFormat="1">
      <c r="A73" s="100">
        <v>16</v>
      </c>
      <c r="B73" s="61" t="s">
        <v>97</v>
      </c>
      <c r="C73" s="13" t="s">
        <v>319</v>
      </c>
      <c r="D73" s="14" t="s">
        <v>72</v>
      </c>
      <c r="E73" s="14" t="s">
        <v>98</v>
      </c>
      <c r="F73" s="14" t="s">
        <v>99</v>
      </c>
      <c r="G73" s="25">
        <v>270609</v>
      </c>
      <c r="H73" s="47" t="s">
        <v>8</v>
      </c>
      <c r="I73" s="53" t="s">
        <v>94</v>
      </c>
      <c r="J73" s="14" t="s">
        <v>391</v>
      </c>
      <c r="K73" s="14" t="s">
        <v>95</v>
      </c>
      <c r="L73" s="25">
        <v>1908</v>
      </c>
      <c r="M73" s="27">
        <v>0.99</v>
      </c>
      <c r="N73" s="25">
        <v>1878</v>
      </c>
      <c r="O73" s="14">
        <v>32</v>
      </c>
      <c r="P73" s="14">
        <v>1908</v>
      </c>
      <c r="Q73" s="26">
        <f t="shared" ref="Q73:Q78" si="5">N73/L73</f>
        <v>0.98427672955974843</v>
      </c>
      <c r="R73" s="71" t="s">
        <v>96</v>
      </c>
      <c r="S73" s="14">
        <v>183543</v>
      </c>
      <c r="T73" s="76">
        <v>185419</v>
      </c>
      <c r="U73" s="78">
        <v>6.9399022205469882E-3</v>
      </c>
    </row>
    <row r="74" spans="1:21" s="15" customFormat="1">
      <c r="A74" s="100">
        <v>16</v>
      </c>
      <c r="B74" s="61" t="s">
        <v>97</v>
      </c>
      <c r="C74" s="13"/>
      <c r="D74" s="14" t="s">
        <v>72</v>
      </c>
      <c r="E74" s="14" t="s">
        <v>98</v>
      </c>
      <c r="F74" s="14" t="s">
        <v>99</v>
      </c>
      <c r="G74" s="25">
        <v>270609</v>
      </c>
      <c r="H74" s="47" t="s">
        <v>8</v>
      </c>
      <c r="I74" s="53" t="s">
        <v>307</v>
      </c>
      <c r="J74" s="14" t="s">
        <v>391</v>
      </c>
      <c r="K74" s="14" t="s">
        <v>306</v>
      </c>
      <c r="L74" s="25">
        <v>8119</v>
      </c>
      <c r="M74" s="27">
        <v>0.9</v>
      </c>
      <c r="N74" s="25">
        <v>5952</v>
      </c>
      <c r="O74" s="14">
        <v>24</v>
      </c>
      <c r="P74" s="14">
        <v>5850</v>
      </c>
      <c r="Q74" s="26">
        <f t="shared" si="5"/>
        <v>0.73309520876955292</v>
      </c>
      <c r="R74" s="71" t="s">
        <v>308</v>
      </c>
      <c r="S74" s="14">
        <v>185259</v>
      </c>
      <c r="T74" s="76">
        <v>190969</v>
      </c>
      <c r="U74" s="78">
        <v>2.1994833874704831E-2</v>
      </c>
    </row>
    <row r="75" spans="1:21" s="15" customFormat="1">
      <c r="A75" s="100">
        <v>16</v>
      </c>
      <c r="B75" s="61" t="s">
        <v>131</v>
      </c>
      <c r="C75" s="13" t="s">
        <v>319</v>
      </c>
      <c r="D75" s="14" t="s">
        <v>134</v>
      </c>
      <c r="E75" s="14" t="s">
        <v>135</v>
      </c>
      <c r="F75" s="14" t="s">
        <v>136</v>
      </c>
      <c r="G75" s="25">
        <v>456</v>
      </c>
      <c r="H75" s="47" t="s">
        <v>8</v>
      </c>
      <c r="I75" s="53" t="s">
        <v>132</v>
      </c>
      <c r="J75" s="14" t="s">
        <v>391</v>
      </c>
      <c r="K75" s="14" t="s">
        <v>137</v>
      </c>
      <c r="L75" s="25">
        <v>16571</v>
      </c>
      <c r="M75" s="27">
        <v>1</v>
      </c>
      <c r="N75" s="25">
        <v>259</v>
      </c>
      <c r="O75" s="14">
        <v>3061</v>
      </c>
      <c r="P75" s="14">
        <v>3319</v>
      </c>
      <c r="Q75" s="26">
        <f t="shared" si="5"/>
        <v>1.5629714561583491E-2</v>
      </c>
      <c r="R75" s="71" t="s">
        <v>133</v>
      </c>
      <c r="S75" s="14">
        <v>185</v>
      </c>
      <c r="T75" s="76">
        <v>443</v>
      </c>
      <c r="U75" s="78">
        <v>0.56798245614035092</v>
      </c>
    </row>
    <row r="76" spans="1:21" s="15" customFormat="1">
      <c r="A76" s="100">
        <v>16</v>
      </c>
      <c r="B76" s="61" t="s">
        <v>216</v>
      </c>
      <c r="C76" s="13" t="s">
        <v>319</v>
      </c>
      <c r="D76" s="14" t="s">
        <v>72</v>
      </c>
      <c r="E76" s="14" t="s">
        <v>217</v>
      </c>
      <c r="F76" s="14" t="s">
        <v>218</v>
      </c>
      <c r="G76" s="25">
        <v>875</v>
      </c>
      <c r="H76" s="47" t="s">
        <v>221</v>
      </c>
      <c r="I76" s="53" t="s">
        <v>219</v>
      </c>
      <c r="J76" s="14" t="s">
        <v>391</v>
      </c>
      <c r="K76" s="14" t="s">
        <v>220</v>
      </c>
      <c r="L76" s="25">
        <v>16384</v>
      </c>
      <c r="M76" s="27">
        <v>0.72</v>
      </c>
      <c r="N76" s="25">
        <v>554</v>
      </c>
      <c r="O76" s="14">
        <v>5505</v>
      </c>
      <c r="P76" s="14">
        <v>6050</v>
      </c>
      <c r="Q76" s="26">
        <f t="shared" si="5"/>
        <v>3.38134765625E-2</v>
      </c>
      <c r="R76" s="71" t="s">
        <v>133</v>
      </c>
      <c r="S76" s="14">
        <v>247</v>
      </c>
      <c r="T76" s="76">
        <v>794</v>
      </c>
      <c r="U76" s="78">
        <v>0.63314285714285712</v>
      </c>
    </row>
    <row r="77" spans="1:21" s="15" customFormat="1" ht="14.45" customHeight="1">
      <c r="A77" s="100">
        <v>16</v>
      </c>
      <c r="B77" s="61" t="s">
        <v>300</v>
      </c>
      <c r="C77" s="13" t="s">
        <v>319</v>
      </c>
      <c r="D77" s="14" t="s">
        <v>72</v>
      </c>
      <c r="E77" s="14" t="s">
        <v>217</v>
      </c>
      <c r="F77" s="14" t="s">
        <v>302</v>
      </c>
      <c r="G77" s="25">
        <v>470</v>
      </c>
      <c r="H77" s="47" t="s">
        <v>304</v>
      </c>
      <c r="I77" s="53" t="s">
        <v>219</v>
      </c>
      <c r="J77" s="14" t="s">
        <v>391</v>
      </c>
      <c r="K77" s="14" t="s">
        <v>220</v>
      </c>
      <c r="L77" s="25">
        <v>16384</v>
      </c>
      <c r="M77" s="27">
        <v>0.75</v>
      </c>
      <c r="N77" s="25">
        <v>197</v>
      </c>
      <c r="O77" s="14">
        <v>5505</v>
      </c>
      <c r="P77" s="14">
        <v>5701</v>
      </c>
      <c r="Q77" s="26">
        <f t="shared" si="5"/>
        <v>1.202392578125E-2</v>
      </c>
      <c r="R77" s="71" t="s">
        <v>133</v>
      </c>
      <c r="S77" s="14">
        <v>237</v>
      </c>
      <c r="T77" s="76">
        <v>431</v>
      </c>
      <c r="U77" s="78">
        <v>0.41914893617021276</v>
      </c>
    </row>
    <row r="78" spans="1:21" s="15" customFormat="1" ht="14.45" customHeight="1">
      <c r="A78" s="100">
        <v>16</v>
      </c>
      <c r="B78" s="61" t="s">
        <v>301</v>
      </c>
      <c r="C78" s="13" t="s">
        <v>319</v>
      </c>
      <c r="D78" s="14" t="s">
        <v>72</v>
      </c>
      <c r="E78" s="14" t="s">
        <v>217</v>
      </c>
      <c r="F78" s="14" t="s">
        <v>303</v>
      </c>
      <c r="G78" s="25">
        <v>409</v>
      </c>
      <c r="H78" s="47" t="s">
        <v>305</v>
      </c>
      <c r="I78" s="53" t="s">
        <v>219</v>
      </c>
      <c r="J78" s="14" t="s">
        <v>391</v>
      </c>
      <c r="K78" s="14" t="s">
        <v>220</v>
      </c>
      <c r="L78" s="25">
        <v>16384</v>
      </c>
      <c r="M78" s="27">
        <v>0.79</v>
      </c>
      <c r="N78" s="25">
        <v>146</v>
      </c>
      <c r="O78" s="14">
        <v>5505</v>
      </c>
      <c r="P78" s="14">
        <v>5650</v>
      </c>
      <c r="Q78" s="26">
        <f t="shared" si="5"/>
        <v>8.9111328125E-3</v>
      </c>
      <c r="R78" s="71" t="s">
        <v>133</v>
      </c>
      <c r="S78" s="14">
        <v>237</v>
      </c>
      <c r="T78" s="76">
        <v>380</v>
      </c>
      <c r="U78" s="78">
        <v>0.35696821515892418</v>
      </c>
    </row>
    <row r="79" spans="1:21" s="15" customFormat="1" ht="14.45" customHeight="1">
      <c r="A79" s="100">
        <v>16</v>
      </c>
      <c r="B79" s="61" t="s">
        <v>222</v>
      </c>
      <c r="C79" s="13" t="s">
        <v>319</v>
      </c>
      <c r="D79" s="14" t="s">
        <v>70</v>
      </c>
      <c r="E79" s="14" t="s">
        <v>239</v>
      </c>
      <c r="F79" s="14" t="s">
        <v>240</v>
      </c>
      <c r="G79" s="25">
        <v>387</v>
      </c>
      <c r="H79" s="47" t="s">
        <v>241</v>
      </c>
      <c r="I79" s="53" t="s">
        <v>246</v>
      </c>
      <c r="J79" s="14" t="s">
        <v>391</v>
      </c>
      <c r="K79" s="14" t="s">
        <v>247</v>
      </c>
      <c r="L79" s="25">
        <v>271601</v>
      </c>
      <c r="M79" s="27">
        <v>0.93</v>
      </c>
      <c r="N79" s="25">
        <v>374</v>
      </c>
      <c r="O79" s="14">
        <v>251472</v>
      </c>
      <c r="P79" s="14">
        <v>251840</v>
      </c>
      <c r="Q79" s="26">
        <f t="shared" ref="Q79:Q111" si="6">N79/L79</f>
        <v>1.3770199667895184E-3</v>
      </c>
      <c r="R79" s="71" t="s">
        <v>248</v>
      </c>
      <c r="S79" s="14">
        <v>15</v>
      </c>
      <c r="T79" s="76">
        <v>374</v>
      </c>
      <c r="U79" s="78">
        <v>0.96640826873385011</v>
      </c>
    </row>
    <row r="80" spans="1:21" s="15" customFormat="1">
      <c r="A80" s="100">
        <v>16</v>
      </c>
      <c r="B80" s="61" t="s">
        <v>223</v>
      </c>
      <c r="C80" s="13" t="s">
        <v>319</v>
      </c>
      <c r="D80" s="14" t="s">
        <v>70</v>
      </c>
      <c r="E80" s="14" t="s">
        <v>239</v>
      </c>
      <c r="F80" s="14" t="s">
        <v>254</v>
      </c>
      <c r="G80" s="25">
        <v>394</v>
      </c>
      <c r="H80" s="47" t="s">
        <v>250</v>
      </c>
      <c r="I80" s="53" t="s">
        <v>246</v>
      </c>
      <c r="J80" s="14" t="s">
        <v>391</v>
      </c>
      <c r="K80" s="14" t="s">
        <v>247</v>
      </c>
      <c r="L80" s="25">
        <v>271601</v>
      </c>
      <c r="M80" s="27">
        <v>0.99</v>
      </c>
      <c r="N80" s="25">
        <v>372</v>
      </c>
      <c r="O80" s="14">
        <v>251472</v>
      </c>
      <c r="P80" s="14">
        <v>251842</v>
      </c>
      <c r="Q80" s="26">
        <f t="shared" si="6"/>
        <v>1.3696562236516065E-3</v>
      </c>
      <c r="R80" s="71" t="s">
        <v>248</v>
      </c>
      <c r="S80" s="14">
        <v>15</v>
      </c>
      <c r="T80" s="76">
        <v>386</v>
      </c>
      <c r="U80" s="78">
        <v>0.9441624365482234</v>
      </c>
    </row>
    <row r="81" spans="1:21" s="15" customFormat="1" ht="14.45" customHeight="1">
      <c r="A81" s="100">
        <v>16</v>
      </c>
      <c r="B81" s="61" t="s">
        <v>224</v>
      </c>
      <c r="C81" s="13" t="s">
        <v>319</v>
      </c>
      <c r="D81" s="14" t="s">
        <v>70</v>
      </c>
      <c r="E81" s="14" t="s">
        <v>239</v>
      </c>
      <c r="F81" s="14" t="s">
        <v>255</v>
      </c>
      <c r="G81" s="25">
        <v>394</v>
      </c>
      <c r="H81" s="47" t="s">
        <v>250</v>
      </c>
      <c r="I81" s="53" t="s">
        <v>246</v>
      </c>
      <c r="J81" s="14" t="s">
        <v>391</v>
      </c>
      <c r="K81" s="14" t="s">
        <v>247</v>
      </c>
      <c r="L81" s="25">
        <v>271601</v>
      </c>
      <c r="M81" s="27">
        <v>0.99</v>
      </c>
      <c r="N81" s="25">
        <v>372</v>
      </c>
      <c r="O81" s="14">
        <v>251472</v>
      </c>
      <c r="P81" s="14">
        <v>251842</v>
      </c>
      <c r="Q81" s="26">
        <f t="shared" si="6"/>
        <v>1.3696562236516065E-3</v>
      </c>
      <c r="R81" s="71" t="s">
        <v>248</v>
      </c>
      <c r="S81" s="14">
        <v>15</v>
      </c>
      <c r="T81" s="76">
        <v>386</v>
      </c>
      <c r="U81" s="78">
        <v>0.9441624365482234</v>
      </c>
    </row>
    <row r="82" spans="1:21" s="15" customFormat="1" ht="14.45" customHeight="1">
      <c r="A82" s="100">
        <v>16</v>
      </c>
      <c r="B82" s="61" t="s">
        <v>225</v>
      </c>
      <c r="C82" s="13" t="s">
        <v>319</v>
      </c>
      <c r="D82" s="14" t="s">
        <v>70</v>
      </c>
      <c r="E82" s="14" t="s">
        <v>239</v>
      </c>
      <c r="F82" s="14" t="s">
        <v>249</v>
      </c>
      <c r="G82" s="25">
        <v>394</v>
      </c>
      <c r="H82" s="47" t="s">
        <v>250</v>
      </c>
      <c r="I82" s="53" t="s">
        <v>246</v>
      </c>
      <c r="J82" s="14" t="s">
        <v>391</v>
      </c>
      <c r="K82" s="14" t="s">
        <v>247</v>
      </c>
      <c r="L82" s="25">
        <v>271601</v>
      </c>
      <c r="M82" s="27">
        <v>0.99</v>
      </c>
      <c r="N82" s="25">
        <v>372</v>
      </c>
      <c r="O82" s="14">
        <v>251472</v>
      </c>
      <c r="P82" s="14">
        <v>251842</v>
      </c>
      <c r="Q82" s="26">
        <f t="shared" si="6"/>
        <v>1.3696562236516065E-3</v>
      </c>
      <c r="R82" s="71" t="s">
        <v>248</v>
      </c>
      <c r="S82" s="14">
        <v>15</v>
      </c>
      <c r="T82" s="76">
        <v>386</v>
      </c>
      <c r="U82" s="78">
        <v>0.9441624365482234</v>
      </c>
    </row>
    <row r="83" spans="1:21" s="15" customFormat="1" ht="14.45" customHeight="1">
      <c r="A83" s="100">
        <v>16</v>
      </c>
      <c r="B83" s="61" t="s">
        <v>226</v>
      </c>
      <c r="C83" s="13" t="s">
        <v>319</v>
      </c>
      <c r="D83" s="14" t="s">
        <v>70</v>
      </c>
      <c r="E83" s="14" t="s">
        <v>239</v>
      </c>
      <c r="F83" s="14" t="s">
        <v>242</v>
      </c>
      <c r="G83" s="25">
        <v>395</v>
      </c>
      <c r="H83" s="47" t="s">
        <v>243</v>
      </c>
      <c r="I83" s="53" t="s">
        <v>246</v>
      </c>
      <c r="J83" s="14" t="s">
        <v>391</v>
      </c>
      <c r="K83" s="14" t="s">
        <v>247</v>
      </c>
      <c r="L83" s="25">
        <v>271601</v>
      </c>
      <c r="M83" s="27">
        <v>0.99</v>
      </c>
      <c r="N83" s="25">
        <v>362</v>
      </c>
      <c r="O83" s="14">
        <v>251475</v>
      </c>
      <c r="P83" s="14">
        <v>251835</v>
      </c>
      <c r="Q83" s="26">
        <f t="shared" si="6"/>
        <v>1.3328375079620473E-3</v>
      </c>
      <c r="R83" s="71" t="s">
        <v>248</v>
      </c>
      <c r="S83" s="14">
        <v>18</v>
      </c>
      <c r="T83" s="76">
        <v>379</v>
      </c>
      <c r="U83" s="78">
        <v>0.91645569620253164</v>
      </c>
    </row>
    <row r="84" spans="1:21" s="15" customFormat="1" ht="14.45" customHeight="1">
      <c r="A84" s="100">
        <v>16</v>
      </c>
      <c r="B84" s="61" t="s">
        <v>227</v>
      </c>
      <c r="C84" s="13" t="s">
        <v>319</v>
      </c>
      <c r="D84" s="14" t="s">
        <v>70</v>
      </c>
      <c r="E84" s="14" t="s">
        <v>239</v>
      </c>
      <c r="F84" s="14" t="s">
        <v>249</v>
      </c>
      <c r="G84" s="25">
        <v>394</v>
      </c>
      <c r="H84" s="47" t="s">
        <v>250</v>
      </c>
      <c r="I84" s="53" t="s">
        <v>246</v>
      </c>
      <c r="J84" s="14" t="s">
        <v>391</v>
      </c>
      <c r="K84" s="14" t="s">
        <v>247</v>
      </c>
      <c r="L84" s="25">
        <v>271601</v>
      </c>
      <c r="M84" s="27">
        <v>0.99</v>
      </c>
      <c r="N84" s="25">
        <v>372</v>
      </c>
      <c r="O84" s="14">
        <v>251472</v>
      </c>
      <c r="P84" s="14">
        <v>251842</v>
      </c>
      <c r="Q84" s="26">
        <f t="shared" si="6"/>
        <v>1.3696562236516065E-3</v>
      </c>
      <c r="R84" s="71" t="s">
        <v>248</v>
      </c>
      <c r="S84" s="14">
        <v>15</v>
      </c>
      <c r="T84" s="76">
        <v>386</v>
      </c>
      <c r="U84" s="78">
        <v>0.9441624365482234</v>
      </c>
    </row>
    <row r="85" spans="1:21" s="15" customFormat="1" ht="14.45" customHeight="1">
      <c r="A85" s="100">
        <v>16</v>
      </c>
      <c r="B85" s="61" t="s">
        <v>228</v>
      </c>
      <c r="C85" s="13" t="s">
        <v>319</v>
      </c>
      <c r="D85" s="14" t="s">
        <v>70</v>
      </c>
      <c r="E85" s="14" t="s">
        <v>244</v>
      </c>
      <c r="F85" s="14" t="s">
        <v>256</v>
      </c>
      <c r="G85" s="25">
        <v>395</v>
      </c>
      <c r="H85" s="47" t="s">
        <v>243</v>
      </c>
      <c r="I85" s="53" t="s">
        <v>246</v>
      </c>
      <c r="J85" s="14" t="s">
        <v>391</v>
      </c>
      <c r="K85" s="14" t="s">
        <v>247</v>
      </c>
      <c r="L85" s="25">
        <v>271601</v>
      </c>
      <c r="M85" s="27">
        <v>0.99</v>
      </c>
      <c r="N85" s="25">
        <v>372</v>
      </c>
      <c r="O85" s="14">
        <v>251472</v>
      </c>
      <c r="P85" s="14">
        <v>251842</v>
      </c>
      <c r="Q85" s="26">
        <f t="shared" si="6"/>
        <v>1.3696562236516065E-3</v>
      </c>
      <c r="R85" s="71" t="s">
        <v>248</v>
      </c>
      <c r="S85" s="14">
        <v>16</v>
      </c>
      <c r="T85" s="76">
        <v>387</v>
      </c>
      <c r="U85" s="78">
        <v>0.9417721518987342</v>
      </c>
    </row>
    <row r="86" spans="1:21" s="15" customFormat="1" ht="14.45" customHeight="1">
      <c r="A86" s="100">
        <v>16</v>
      </c>
      <c r="B86" s="61" t="s">
        <v>229</v>
      </c>
      <c r="C86" s="13" t="s">
        <v>319</v>
      </c>
      <c r="D86" s="14" t="s">
        <v>70</v>
      </c>
      <c r="E86" s="14" t="s">
        <v>244</v>
      </c>
      <c r="F86" s="14" t="s">
        <v>257</v>
      </c>
      <c r="G86" s="25">
        <v>394</v>
      </c>
      <c r="H86" s="47" t="s">
        <v>250</v>
      </c>
      <c r="I86" s="53" t="s">
        <v>246</v>
      </c>
      <c r="J86" s="14" t="s">
        <v>391</v>
      </c>
      <c r="K86" s="14" t="s">
        <v>247</v>
      </c>
      <c r="L86" s="25">
        <v>271601</v>
      </c>
      <c r="M86" s="27">
        <v>0.99</v>
      </c>
      <c r="N86" s="25">
        <v>372</v>
      </c>
      <c r="O86" s="14">
        <v>251472</v>
      </c>
      <c r="P86" s="14">
        <v>251842</v>
      </c>
      <c r="Q86" s="26">
        <f t="shared" si="6"/>
        <v>1.3696562236516065E-3</v>
      </c>
      <c r="R86" s="71" t="s">
        <v>248</v>
      </c>
      <c r="S86" s="14">
        <v>15</v>
      </c>
      <c r="T86" s="76">
        <v>386</v>
      </c>
      <c r="U86" s="78">
        <v>0.9441624365482234</v>
      </c>
    </row>
    <row r="87" spans="1:21" s="15" customFormat="1" ht="14.45" customHeight="1">
      <c r="A87" s="100">
        <v>16</v>
      </c>
      <c r="B87" s="61" t="s">
        <v>230</v>
      </c>
      <c r="C87" s="13" t="s">
        <v>319</v>
      </c>
      <c r="D87" s="14" t="s">
        <v>70</v>
      </c>
      <c r="E87" s="14" t="s">
        <v>244</v>
      </c>
      <c r="F87" s="14" t="s">
        <v>252</v>
      </c>
      <c r="G87" s="25">
        <v>395</v>
      </c>
      <c r="H87" s="47" t="s">
        <v>243</v>
      </c>
      <c r="I87" s="53" t="s">
        <v>246</v>
      </c>
      <c r="J87" s="14" t="s">
        <v>391</v>
      </c>
      <c r="K87" s="14" t="s">
        <v>247</v>
      </c>
      <c r="L87" s="25">
        <v>271601</v>
      </c>
      <c r="M87" s="27">
        <v>0.99</v>
      </c>
      <c r="N87" s="25">
        <v>373</v>
      </c>
      <c r="O87" s="14">
        <v>251472</v>
      </c>
      <c r="P87" s="14">
        <v>251842</v>
      </c>
      <c r="Q87" s="26">
        <f t="shared" si="6"/>
        <v>1.3733380952205625E-3</v>
      </c>
      <c r="R87" s="71" t="s">
        <v>248</v>
      </c>
      <c r="S87" s="14">
        <v>15</v>
      </c>
      <c r="T87" s="76">
        <v>387</v>
      </c>
      <c r="U87" s="78">
        <v>0.94430379746835447</v>
      </c>
    </row>
    <row r="88" spans="1:21" s="15" customFormat="1" ht="14.45" customHeight="1">
      <c r="A88" s="100">
        <v>16</v>
      </c>
      <c r="B88" s="61" t="s">
        <v>231</v>
      </c>
      <c r="C88" s="13" t="s">
        <v>319</v>
      </c>
      <c r="D88" s="14" t="s">
        <v>70</v>
      </c>
      <c r="E88" s="14" t="s">
        <v>244</v>
      </c>
      <c r="F88" s="14" t="s">
        <v>251</v>
      </c>
      <c r="G88" s="25">
        <v>395</v>
      </c>
      <c r="H88" s="47" t="s">
        <v>243</v>
      </c>
      <c r="I88" s="53" t="s">
        <v>246</v>
      </c>
      <c r="J88" s="14" t="s">
        <v>391</v>
      </c>
      <c r="K88" s="14" t="s">
        <v>247</v>
      </c>
      <c r="L88" s="25">
        <v>271601</v>
      </c>
      <c r="M88" s="27">
        <v>0.99</v>
      </c>
      <c r="N88" s="25">
        <v>373</v>
      </c>
      <c r="O88" s="14">
        <v>251472</v>
      </c>
      <c r="P88" s="14">
        <v>251842</v>
      </c>
      <c r="Q88" s="26">
        <f t="shared" si="6"/>
        <v>1.3733380952205625E-3</v>
      </c>
      <c r="R88" s="71" t="s">
        <v>248</v>
      </c>
      <c r="S88" s="14">
        <v>15</v>
      </c>
      <c r="T88" s="76">
        <v>387</v>
      </c>
      <c r="U88" s="78">
        <v>0.94430379746835447</v>
      </c>
    </row>
    <row r="89" spans="1:21" s="15" customFormat="1" ht="14.45" customHeight="1">
      <c r="A89" s="100">
        <v>16</v>
      </c>
      <c r="B89" s="61" t="s">
        <v>232</v>
      </c>
      <c r="C89" s="13" t="s">
        <v>319</v>
      </c>
      <c r="D89" s="14" t="s">
        <v>70</v>
      </c>
      <c r="E89" s="14" t="s">
        <v>244</v>
      </c>
      <c r="F89" s="14" t="s">
        <v>258</v>
      </c>
      <c r="G89" s="25">
        <v>394</v>
      </c>
      <c r="H89" s="47" t="s">
        <v>250</v>
      </c>
      <c r="I89" s="53" t="s">
        <v>246</v>
      </c>
      <c r="J89" s="14" t="s">
        <v>391</v>
      </c>
      <c r="K89" s="14" t="s">
        <v>247</v>
      </c>
      <c r="L89" s="25">
        <v>271601</v>
      </c>
      <c r="M89" s="27">
        <v>0.99</v>
      </c>
      <c r="N89" s="25">
        <v>372</v>
      </c>
      <c r="O89" s="14">
        <v>251472</v>
      </c>
      <c r="P89" s="14">
        <v>251842</v>
      </c>
      <c r="Q89" s="26">
        <f t="shared" si="6"/>
        <v>1.3696562236516065E-3</v>
      </c>
      <c r="R89" s="71" t="s">
        <v>248</v>
      </c>
      <c r="S89" s="14">
        <v>15</v>
      </c>
      <c r="T89" s="76">
        <v>386</v>
      </c>
      <c r="U89" s="78">
        <v>0.9441624365482234</v>
      </c>
    </row>
    <row r="90" spans="1:21" s="15" customFormat="1" ht="14.45" customHeight="1">
      <c r="A90" s="100">
        <v>16</v>
      </c>
      <c r="B90" s="61" t="s">
        <v>233</v>
      </c>
      <c r="C90" s="13" t="s">
        <v>319</v>
      </c>
      <c r="D90" s="14" t="s">
        <v>70</v>
      </c>
      <c r="E90" s="14" t="s">
        <v>244</v>
      </c>
      <c r="F90" s="14" t="s">
        <v>259</v>
      </c>
      <c r="G90" s="25">
        <v>394</v>
      </c>
      <c r="H90" s="47" t="s">
        <v>250</v>
      </c>
      <c r="I90" s="53" t="s">
        <v>246</v>
      </c>
      <c r="J90" s="14" t="s">
        <v>391</v>
      </c>
      <c r="K90" s="14" t="s">
        <v>247</v>
      </c>
      <c r="L90" s="25">
        <v>271601</v>
      </c>
      <c r="M90" s="27">
        <v>0.99</v>
      </c>
      <c r="N90" s="25">
        <v>372</v>
      </c>
      <c r="O90" s="14">
        <v>251472</v>
      </c>
      <c r="P90" s="14">
        <v>251842</v>
      </c>
      <c r="Q90" s="26">
        <f t="shared" si="6"/>
        <v>1.3696562236516065E-3</v>
      </c>
      <c r="R90" s="71" t="s">
        <v>248</v>
      </c>
      <c r="S90" s="14">
        <v>15</v>
      </c>
      <c r="T90" s="76">
        <v>386</v>
      </c>
      <c r="U90" s="78">
        <v>0.9441624365482234</v>
      </c>
    </row>
    <row r="91" spans="1:21" s="15" customFormat="1" ht="14.45" customHeight="1">
      <c r="A91" s="100">
        <v>16</v>
      </c>
      <c r="B91" s="61" t="s">
        <v>234</v>
      </c>
      <c r="C91" s="13" t="s">
        <v>319</v>
      </c>
      <c r="D91" s="14" t="s">
        <v>70</v>
      </c>
      <c r="E91" s="14" t="s">
        <v>244</v>
      </c>
      <c r="F91" s="14" t="s">
        <v>262</v>
      </c>
      <c r="G91" s="25">
        <v>395</v>
      </c>
      <c r="H91" s="47" t="s">
        <v>243</v>
      </c>
      <c r="I91" s="53" t="s">
        <v>246</v>
      </c>
      <c r="J91" s="14" t="s">
        <v>391</v>
      </c>
      <c r="K91" s="14" t="s">
        <v>247</v>
      </c>
      <c r="L91" s="25">
        <v>271601</v>
      </c>
      <c r="M91" s="27">
        <v>0.99</v>
      </c>
      <c r="N91" s="25">
        <v>381</v>
      </c>
      <c r="O91" s="14">
        <v>251472</v>
      </c>
      <c r="P91" s="14">
        <v>251851</v>
      </c>
      <c r="Q91" s="26">
        <f t="shared" si="6"/>
        <v>1.40279306777221E-3</v>
      </c>
      <c r="R91" s="71" t="s">
        <v>248</v>
      </c>
      <c r="S91" s="14">
        <v>15</v>
      </c>
      <c r="T91" s="76">
        <v>395</v>
      </c>
      <c r="U91" s="78">
        <v>0.96455696202531649</v>
      </c>
    </row>
    <row r="92" spans="1:21" s="15" customFormat="1" ht="14.45" customHeight="1">
      <c r="A92" s="100">
        <v>16</v>
      </c>
      <c r="B92" s="61" t="s">
        <v>235</v>
      </c>
      <c r="C92" s="13" t="s">
        <v>319</v>
      </c>
      <c r="D92" s="14" t="s">
        <v>70</v>
      </c>
      <c r="E92" s="14" t="s">
        <v>244</v>
      </c>
      <c r="F92" s="14" t="s">
        <v>260</v>
      </c>
      <c r="G92" s="25">
        <v>394</v>
      </c>
      <c r="H92" s="47" t="s">
        <v>250</v>
      </c>
      <c r="I92" s="53" t="s">
        <v>246</v>
      </c>
      <c r="J92" s="14" t="s">
        <v>391</v>
      </c>
      <c r="K92" s="14" t="s">
        <v>247</v>
      </c>
      <c r="L92" s="25">
        <v>271601</v>
      </c>
      <c r="M92" s="27">
        <v>0.99</v>
      </c>
      <c r="N92" s="25">
        <v>372</v>
      </c>
      <c r="O92" s="14">
        <v>251472</v>
      </c>
      <c r="P92" s="14">
        <v>251842</v>
      </c>
      <c r="Q92" s="26">
        <f t="shared" si="6"/>
        <v>1.3696562236516065E-3</v>
      </c>
      <c r="R92" s="71" t="s">
        <v>248</v>
      </c>
      <c r="S92" s="14">
        <v>15</v>
      </c>
      <c r="T92" s="76">
        <v>386</v>
      </c>
      <c r="U92" s="78">
        <v>0.9441624365482234</v>
      </c>
    </row>
    <row r="93" spans="1:21" s="15" customFormat="1">
      <c r="A93" s="100">
        <v>16</v>
      </c>
      <c r="B93" s="61" t="s">
        <v>236</v>
      </c>
      <c r="C93" s="13" t="s">
        <v>319</v>
      </c>
      <c r="D93" s="14" t="s">
        <v>70</v>
      </c>
      <c r="E93" s="14" t="s">
        <v>244</v>
      </c>
      <c r="F93" s="14" t="s">
        <v>261</v>
      </c>
      <c r="G93" s="25">
        <v>394</v>
      </c>
      <c r="H93" s="47" t="s">
        <v>250</v>
      </c>
      <c r="I93" s="53" t="s">
        <v>246</v>
      </c>
      <c r="J93" s="14" t="s">
        <v>391</v>
      </c>
      <c r="K93" s="14" t="s">
        <v>247</v>
      </c>
      <c r="L93" s="25">
        <v>271601</v>
      </c>
      <c r="M93" s="27">
        <v>0.99</v>
      </c>
      <c r="N93" s="25">
        <v>372</v>
      </c>
      <c r="O93" s="14">
        <v>251472</v>
      </c>
      <c r="P93" s="14">
        <v>251842</v>
      </c>
      <c r="Q93" s="26">
        <f t="shared" si="6"/>
        <v>1.3696562236516065E-3</v>
      </c>
      <c r="R93" s="71" t="s">
        <v>248</v>
      </c>
      <c r="S93" s="14">
        <v>15</v>
      </c>
      <c r="T93" s="76">
        <v>386</v>
      </c>
      <c r="U93" s="78">
        <v>0.9441624365482234</v>
      </c>
    </row>
    <row r="94" spans="1:21" s="15" customFormat="1">
      <c r="A94" s="100">
        <v>16</v>
      </c>
      <c r="B94" s="61" t="s">
        <v>237</v>
      </c>
      <c r="C94" s="13" t="s">
        <v>319</v>
      </c>
      <c r="D94" s="14" t="s">
        <v>70</v>
      </c>
      <c r="E94" s="14" t="s">
        <v>244</v>
      </c>
      <c r="F94" s="14" t="s">
        <v>253</v>
      </c>
      <c r="G94" s="25">
        <v>396</v>
      </c>
      <c r="H94" s="47" t="s">
        <v>263</v>
      </c>
      <c r="I94" s="53" t="s">
        <v>246</v>
      </c>
      <c r="J94" s="14" t="s">
        <v>391</v>
      </c>
      <c r="K94" s="14" t="s">
        <v>247</v>
      </c>
      <c r="L94" s="25">
        <v>271601</v>
      </c>
      <c r="M94" s="27">
        <v>0.99</v>
      </c>
      <c r="N94" s="25">
        <v>373</v>
      </c>
      <c r="O94" s="14">
        <v>251472</v>
      </c>
      <c r="P94" s="14">
        <v>251842</v>
      </c>
      <c r="Q94" s="26">
        <f t="shared" si="6"/>
        <v>1.3733380952205625E-3</v>
      </c>
      <c r="R94" s="71" t="s">
        <v>248</v>
      </c>
      <c r="S94" s="14">
        <v>16</v>
      </c>
      <c r="T94" s="76">
        <v>388</v>
      </c>
      <c r="U94" s="78">
        <v>0.94191919191919193</v>
      </c>
    </row>
    <row r="95" spans="1:21" s="15" customFormat="1">
      <c r="A95" s="100">
        <v>16</v>
      </c>
      <c r="B95" s="61" t="s">
        <v>238</v>
      </c>
      <c r="C95" s="13" t="s">
        <v>319</v>
      </c>
      <c r="D95" s="14" t="s">
        <v>70</v>
      </c>
      <c r="E95" s="14" t="s">
        <v>244</v>
      </c>
      <c r="F95" s="14" t="s">
        <v>245</v>
      </c>
      <c r="G95" s="25">
        <v>395</v>
      </c>
      <c r="H95" s="47" t="s">
        <v>243</v>
      </c>
      <c r="I95" s="53" t="s">
        <v>246</v>
      </c>
      <c r="J95" s="14" t="s">
        <v>391</v>
      </c>
      <c r="K95" s="14" t="s">
        <v>247</v>
      </c>
      <c r="L95" s="25">
        <v>271601</v>
      </c>
      <c r="M95" s="27">
        <v>0.99</v>
      </c>
      <c r="N95" s="25">
        <v>372</v>
      </c>
      <c r="O95" s="14">
        <v>251472</v>
      </c>
      <c r="P95" s="14">
        <v>251842</v>
      </c>
      <c r="Q95" s="26">
        <f t="shared" si="6"/>
        <v>1.3696562236516065E-3</v>
      </c>
      <c r="R95" s="71" t="s">
        <v>248</v>
      </c>
      <c r="S95" s="14">
        <v>16</v>
      </c>
      <c r="T95" s="76">
        <v>387</v>
      </c>
      <c r="U95" s="78">
        <v>0.9417721518987342</v>
      </c>
    </row>
    <row r="96" spans="1:21" s="15" customFormat="1">
      <c r="A96" s="100">
        <v>16</v>
      </c>
      <c r="B96" s="61" t="s">
        <v>264</v>
      </c>
      <c r="C96" s="13" t="s">
        <v>319</v>
      </c>
      <c r="D96" s="14" t="s">
        <v>70</v>
      </c>
      <c r="E96" s="14" t="s">
        <v>265</v>
      </c>
      <c r="F96" s="14" t="s">
        <v>266</v>
      </c>
      <c r="G96" s="25">
        <v>4514</v>
      </c>
      <c r="H96" s="47" t="s">
        <v>8</v>
      </c>
      <c r="I96" s="53" t="s">
        <v>267</v>
      </c>
      <c r="J96" s="14" t="s">
        <v>391</v>
      </c>
      <c r="K96" s="14" t="s">
        <v>268</v>
      </c>
      <c r="L96" s="25">
        <v>5298</v>
      </c>
      <c r="M96" s="27">
        <v>0.99</v>
      </c>
      <c r="N96" s="25">
        <v>359</v>
      </c>
      <c r="O96" s="14">
        <v>1997</v>
      </c>
      <c r="P96" s="14">
        <v>2355</v>
      </c>
      <c r="Q96" s="26">
        <f t="shared" si="6"/>
        <v>6.7761419403548503E-2</v>
      </c>
      <c r="R96" s="71" t="s">
        <v>36</v>
      </c>
      <c r="S96" s="14">
        <v>1</v>
      </c>
      <c r="T96" s="76">
        <v>359</v>
      </c>
      <c r="U96" s="78">
        <v>7.9530350022153307E-2</v>
      </c>
    </row>
    <row r="97" spans="1:21" s="15" customFormat="1">
      <c r="A97" s="100">
        <v>16</v>
      </c>
      <c r="B97" s="61" t="s">
        <v>264</v>
      </c>
      <c r="C97" s="13"/>
      <c r="D97" s="14" t="s">
        <v>70</v>
      </c>
      <c r="E97" s="14" t="s">
        <v>265</v>
      </c>
      <c r="F97" s="14" t="s">
        <v>266</v>
      </c>
      <c r="G97" s="25">
        <v>4514</v>
      </c>
      <c r="H97" s="47" t="s">
        <v>8</v>
      </c>
      <c r="I97" s="53" t="s">
        <v>267</v>
      </c>
      <c r="J97" s="14" t="s">
        <v>391</v>
      </c>
      <c r="K97" s="14" t="s">
        <v>268</v>
      </c>
      <c r="L97" s="25">
        <v>5298</v>
      </c>
      <c r="M97" s="27">
        <v>0.97</v>
      </c>
      <c r="N97" s="25">
        <v>265</v>
      </c>
      <c r="O97" s="14">
        <v>3063</v>
      </c>
      <c r="P97" s="14">
        <v>2803</v>
      </c>
      <c r="Q97" s="26">
        <f t="shared" si="6"/>
        <v>5.0018875047187619E-2</v>
      </c>
      <c r="R97" s="71" t="s">
        <v>36</v>
      </c>
      <c r="S97" s="14">
        <v>359</v>
      </c>
      <c r="T97" s="76">
        <v>623</v>
      </c>
      <c r="U97" s="78">
        <v>5.8706247230837394E-2</v>
      </c>
    </row>
    <row r="98" spans="1:21" s="15" customFormat="1">
      <c r="A98" s="100">
        <v>16</v>
      </c>
      <c r="B98" s="61" t="s">
        <v>264</v>
      </c>
      <c r="C98" s="13"/>
      <c r="D98" s="14" t="s">
        <v>70</v>
      </c>
      <c r="E98" s="14" t="s">
        <v>265</v>
      </c>
      <c r="F98" s="14" t="s">
        <v>266</v>
      </c>
      <c r="G98" s="25">
        <v>4514</v>
      </c>
      <c r="H98" s="47" t="s">
        <v>8</v>
      </c>
      <c r="I98" s="53" t="s">
        <v>309</v>
      </c>
      <c r="J98" s="14" t="s">
        <v>391</v>
      </c>
      <c r="K98" s="14" t="s">
        <v>310</v>
      </c>
      <c r="L98" s="25">
        <v>4160</v>
      </c>
      <c r="M98" s="27">
        <v>0.67</v>
      </c>
      <c r="N98" s="25">
        <v>1928</v>
      </c>
      <c r="O98" s="28">
        <v>759</v>
      </c>
      <c r="P98" s="28">
        <v>2651</v>
      </c>
      <c r="Q98" s="26">
        <f t="shared" si="6"/>
        <v>0.46346153846153848</v>
      </c>
      <c r="R98" s="71" t="s">
        <v>311</v>
      </c>
      <c r="S98" s="14">
        <v>550</v>
      </c>
      <c r="T98" s="76">
        <v>2439</v>
      </c>
      <c r="U98" s="78">
        <v>0.42711564023039433</v>
      </c>
    </row>
    <row r="99" spans="1:21" s="15" customFormat="1">
      <c r="A99" s="100">
        <v>16</v>
      </c>
      <c r="B99" s="61" t="s">
        <v>264</v>
      </c>
      <c r="C99" s="13"/>
      <c r="D99" s="14" t="s">
        <v>70</v>
      </c>
      <c r="E99" s="14" t="s">
        <v>265</v>
      </c>
      <c r="F99" s="14" t="s">
        <v>266</v>
      </c>
      <c r="G99" s="25">
        <v>4514</v>
      </c>
      <c r="H99" s="47" t="s">
        <v>8</v>
      </c>
      <c r="I99" s="53" t="s">
        <v>309</v>
      </c>
      <c r="J99" s="14" t="s">
        <v>391</v>
      </c>
      <c r="K99" s="14" t="s">
        <v>310</v>
      </c>
      <c r="L99" s="25">
        <v>4160</v>
      </c>
      <c r="M99" s="27">
        <v>0.73</v>
      </c>
      <c r="N99" s="25">
        <v>332</v>
      </c>
      <c r="O99" s="28">
        <v>3588</v>
      </c>
      <c r="P99" s="28">
        <v>3919</v>
      </c>
      <c r="Q99" s="26">
        <f t="shared" si="6"/>
        <v>7.9807692307692302E-2</v>
      </c>
      <c r="R99" s="71" t="s">
        <v>311</v>
      </c>
      <c r="S99" s="14">
        <v>3364</v>
      </c>
      <c r="T99" s="76">
        <v>3695</v>
      </c>
      <c r="U99" s="78">
        <v>7.3548958794860439E-2</v>
      </c>
    </row>
    <row r="100" spans="1:21" s="15" customFormat="1">
      <c r="A100" s="100">
        <v>16</v>
      </c>
      <c r="B100" s="61" t="s">
        <v>269</v>
      </c>
      <c r="C100" s="13" t="s">
        <v>319</v>
      </c>
      <c r="D100" s="14" t="s">
        <v>70</v>
      </c>
      <c r="E100" s="14" t="s">
        <v>270</v>
      </c>
      <c r="F100" s="14" t="s">
        <v>271</v>
      </c>
      <c r="G100" s="25">
        <v>538</v>
      </c>
      <c r="H100" s="47" t="s">
        <v>272</v>
      </c>
      <c r="I100" s="53" t="s">
        <v>273</v>
      </c>
      <c r="J100" s="14" t="s">
        <v>391</v>
      </c>
      <c r="K100" s="14" t="s">
        <v>274</v>
      </c>
      <c r="L100" s="25">
        <v>1815</v>
      </c>
      <c r="M100" s="27">
        <v>0.86</v>
      </c>
      <c r="N100" s="25">
        <v>162</v>
      </c>
      <c r="O100" s="14">
        <v>1594</v>
      </c>
      <c r="P100" s="14">
        <v>1433</v>
      </c>
      <c r="Q100" s="26">
        <f t="shared" si="6"/>
        <v>8.9256198347107435E-2</v>
      </c>
      <c r="R100" s="71" t="s">
        <v>37</v>
      </c>
      <c r="S100" s="14">
        <v>37</v>
      </c>
      <c r="T100" s="76">
        <v>194</v>
      </c>
      <c r="U100" s="78">
        <v>0.30111524163568776</v>
      </c>
    </row>
    <row r="101" spans="1:21" s="15" customFormat="1">
      <c r="A101" s="100">
        <v>16</v>
      </c>
      <c r="B101" s="61" t="s">
        <v>324</v>
      </c>
      <c r="C101" s="13" t="s">
        <v>319</v>
      </c>
      <c r="D101" s="14" t="s">
        <v>71</v>
      </c>
      <c r="E101" s="14" t="s">
        <v>325</v>
      </c>
      <c r="F101" s="14" t="s">
        <v>326</v>
      </c>
      <c r="G101" s="25">
        <v>1563</v>
      </c>
      <c r="H101" s="47" t="s">
        <v>8</v>
      </c>
      <c r="I101" s="53" t="s">
        <v>327</v>
      </c>
      <c r="J101" s="14" t="s">
        <v>391</v>
      </c>
      <c r="K101" s="14" t="s">
        <v>328</v>
      </c>
      <c r="L101" s="25">
        <v>491515</v>
      </c>
      <c r="M101" s="27">
        <v>0.99</v>
      </c>
      <c r="N101" s="25">
        <v>1563</v>
      </c>
      <c r="O101" s="14">
        <v>159429</v>
      </c>
      <c r="P101" s="14">
        <v>160986</v>
      </c>
      <c r="Q101" s="26">
        <f t="shared" si="6"/>
        <v>3.1799639888914887E-3</v>
      </c>
      <c r="R101" s="71" t="s">
        <v>248</v>
      </c>
      <c r="S101" s="14">
        <v>1</v>
      </c>
      <c r="T101" s="76">
        <v>1563</v>
      </c>
      <c r="U101" s="78">
        <v>1</v>
      </c>
    </row>
    <row r="102" spans="1:21" s="15" customFormat="1">
      <c r="A102" s="100">
        <v>16</v>
      </c>
      <c r="B102" s="61" t="s">
        <v>329</v>
      </c>
      <c r="C102" s="13" t="s">
        <v>319</v>
      </c>
      <c r="D102" s="14" t="s">
        <v>330</v>
      </c>
      <c r="E102" s="14" t="s">
        <v>331</v>
      </c>
      <c r="F102" s="14" t="s">
        <v>332</v>
      </c>
      <c r="G102" s="25">
        <v>860</v>
      </c>
      <c r="H102" s="47" t="s">
        <v>333</v>
      </c>
      <c r="I102" s="53" t="s">
        <v>334</v>
      </c>
      <c r="J102" s="14" t="s">
        <v>391</v>
      </c>
      <c r="K102" s="14" t="s">
        <v>335</v>
      </c>
      <c r="L102" s="25">
        <v>570354</v>
      </c>
      <c r="M102" s="27">
        <v>0.98</v>
      </c>
      <c r="N102" s="25">
        <v>860</v>
      </c>
      <c r="O102" s="14">
        <v>476260</v>
      </c>
      <c r="P102" s="14">
        <v>477130</v>
      </c>
      <c r="Q102" s="26">
        <f t="shared" si="6"/>
        <v>1.5078354846288446E-3</v>
      </c>
      <c r="R102" s="71" t="s">
        <v>248</v>
      </c>
      <c r="S102" s="14">
        <v>1</v>
      </c>
      <c r="T102" s="76">
        <v>860</v>
      </c>
      <c r="U102" s="78">
        <v>1</v>
      </c>
    </row>
    <row r="103" spans="1:21" s="15" customFormat="1">
      <c r="A103" s="100">
        <v>16</v>
      </c>
      <c r="B103" s="61" t="s">
        <v>336</v>
      </c>
      <c r="C103" s="13" t="s">
        <v>319</v>
      </c>
      <c r="D103" s="14" t="s">
        <v>71</v>
      </c>
      <c r="E103" s="14" t="s">
        <v>337</v>
      </c>
      <c r="F103" s="14" t="s">
        <v>338</v>
      </c>
      <c r="G103" s="25">
        <v>1406</v>
      </c>
      <c r="H103" s="47" t="s">
        <v>339</v>
      </c>
      <c r="I103" s="53" t="s">
        <v>340</v>
      </c>
      <c r="J103" s="14" t="s">
        <v>391</v>
      </c>
      <c r="K103" s="14" t="s">
        <v>341</v>
      </c>
      <c r="L103" s="25">
        <v>151736</v>
      </c>
      <c r="M103" s="27">
        <v>1</v>
      </c>
      <c r="N103" s="25">
        <v>713</v>
      </c>
      <c r="O103" s="14">
        <v>87177</v>
      </c>
      <c r="P103" s="14">
        <v>86465</v>
      </c>
      <c r="Q103" s="26">
        <f t="shared" si="6"/>
        <v>4.6989508093003641E-3</v>
      </c>
      <c r="R103" s="71" t="s">
        <v>342</v>
      </c>
      <c r="S103" s="14">
        <v>694</v>
      </c>
      <c r="T103" s="76">
        <v>1406</v>
      </c>
      <c r="U103" s="78">
        <v>0.50711237553342814</v>
      </c>
    </row>
    <row r="104" spans="1:21" s="15" customFormat="1">
      <c r="A104" s="100">
        <v>16</v>
      </c>
      <c r="B104" s="61" t="s">
        <v>343</v>
      </c>
      <c r="C104" s="13" t="s">
        <v>319</v>
      </c>
      <c r="D104" s="14" t="s">
        <v>344</v>
      </c>
      <c r="E104" s="14" t="s">
        <v>345</v>
      </c>
      <c r="F104" s="14" t="s">
        <v>346</v>
      </c>
      <c r="G104" s="25">
        <v>1337</v>
      </c>
      <c r="H104" s="47" t="s">
        <v>349</v>
      </c>
      <c r="I104" s="53" t="s">
        <v>347</v>
      </c>
      <c r="J104" s="14" t="s">
        <v>391</v>
      </c>
      <c r="K104" s="14" t="s">
        <v>348</v>
      </c>
      <c r="L104" s="25">
        <v>4775122</v>
      </c>
      <c r="M104" s="27">
        <v>0.98</v>
      </c>
      <c r="N104" s="25">
        <v>122</v>
      </c>
      <c r="O104" s="14">
        <v>903847</v>
      </c>
      <c r="P104" s="14">
        <v>903726</v>
      </c>
      <c r="Q104" s="26">
        <f t="shared" si="6"/>
        <v>2.5549085447450346E-5</v>
      </c>
      <c r="R104" s="71" t="s">
        <v>350</v>
      </c>
      <c r="S104" s="14">
        <v>1</v>
      </c>
      <c r="T104" s="76">
        <v>122</v>
      </c>
      <c r="U104" s="78">
        <v>9.1249065071054597E-2</v>
      </c>
    </row>
    <row r="105" spans="1:21" s="15" customFormat="1">
      <c r="A105" s="100">
        <v>16</v>
      </c>
      <c r="B105" s="61" t="s">
        <v>343</v>
      </c>
      <c r="C105" s="13"/>
      <c r="D105" s="14" t="s">
        <v>344</v>
      </c>
      <c r="E105" s="14" t="s">
        <v>345</v>
      </c>
      <c r="F105" s="14" t="s">
        <v>346</v>
      </c>
      <c r="G105" s="25">
        <v>1337</v>
      </c>
      <c r="H105" s="47" t="s">
        <v>349</v>
      </c>
      <c r="I105" s="53" t="s">
        <v>347</v>
      </c>
      <c r="J105" s="14" t="s">
        <v>391</v>
      </c>
      <c r="K105" s="14" t="s">
        <v>348</v>
      </c>
      <c r="L105" s="25">
        <v>4885122</v>
      </c>
      <c r="M105" s="27">
        <v>0.96</v>
      </c>
      <c r="N105" s="25">
        <v>370</v>
      </c>
      <c r="O105" s="14">
        <v>937889</v>
      </c>
      <c r="P105" s="14">
        <v>938263</v>
      </c>
      <c r="Q105" s="26">
        <f t="shared" si="6"/>
        <v>7.5740175987416483E-5</v>
      </c>
      <c r="R105" s="71" t="s">
        <v>351</v>
      </c>
      <c r="S105" s="14">
        <v>116</v>
      </c>
      <c r="T105" s="76">
        <v>483</v>
      </c>
      <c r="U105" s="78">
        <v>0.27673896783844426</v>
      </c>
    </row>
    <row r="106" spans="1:21" s="15" customFormat="1">
      <c r="A106" s="100">
        <v>16</v>
      </c>
      <c r="B106" s="61" t="s">
        <v>343</v>
      </c>
      <c r="C106" s="13"/>
      <c r="D106" s="14" t="s">
        <v>344</v>
      </c>
      <c r="E106" s="14" t="s">
        <v>345</v>
      </c>
      <c r="F106" s="14" t="s">
        <v>346</v>
      </c>
      <c r="G106" s="25">
        <v>1337</v>
      </c>
      <c r="H106" s="47" t="s">
        <v>349</v>
      </c>
      <c r="I106" s="53" t="s">
        <v>347</v>
      </c>
      <c r="J106" s="14" t="s">
        <v>391</v>
      </c>
      <c r="K106" s="14" t="s">
        <v>348</v>
      </c>
      <c r="L106" s="25">
        <v>4775122</v>
      </c>
      <c r="M106" s="27">
        <v>0.94</v>
      </c>
      <c r="N106" s="25">
        <v>845</v>
      </c>
      <c r="O106" s="14">
        <v>938813</v>
      </c>
      <c r="P106" s="14">
        <v>939654</v>
      </c>
      <c r="Q106" s="26">
        <f t="shared" si="6"/>
        <v>1.7695882953357004E-4</v>
      </c>
      <c r="R106" s="71" t="s">
        <v>352</v>
      </c>
      <c r="S106" s="14">
        <v>523</v>
      </c>
      <c r="T106" s="76">
        <v>1337</v>
      </c>
      <c r="U106" s="78">
        <v>0.63201196709050111</v>
      </c>
    </row>
    <row r="107" spans="1:21" s="15" customFormat="1">
      <c r="A107" s="100">
        <v>16</v>
      </c>
      <c r="B107" s="61" t="s">
        <v>353</v>
      </c>
      <c r="C107" s="13" t="s">
        <v>319</v>
      </c>
      <c r="D107" s="14" t="s">
        <v>70</v>
      </c>
      <c r="E107" s="14" t="s">
        <v>354</v>
      </c>
      <c r="F107" s="14" t="s">
        <v>355</v>
      </c>
      <c r="G107" s="25">
        <v>1923</v>
      </c>
      <c r="H107" s="47" t="s">
        <v>8</v>
      </c>
      <c r="I107" s="54" t="s">
        <v>356</v>
      </c>
      <c r="J107" s="14" t="s">
        <v>391</v>
      </c>
      <c r="K107" s="14" t="s">
        <v>357</v>
      </c>
      <c r="L107" s="25">
        <v>5556</v>
      </c>
      <c r="M107" s="27">
        <v>0.98</v>
      </c>
      <c r="N107" s="25">
        <v>132</v>
      </c>
      <c r="O107" s="14">
        <v>5179</v>
      </c>
      <c r="P107" s="14">
        <v>5310</v>
      </c>
      <c r="Q107" s="26">
        <f t="shared" si="6"/>
        <v>2.3758099352051837E-2</v>
      </c>
      <c r="R107" s="71" t="s">
        <v>36</v>
      </c>
      <c r="S107" s="14">
        <v>1792</v>
      </c>
      <c r="T107" s="76">
        <v>1923</v>
      </c>
      <c r="U107" s="78">
        <v>6.8642745709828396E-2</v>
      </c>
    </row>
    <row r="108" spans="1:21" s="15" customFormat="1">
      <c r="A108" s="100">
        <v>16</v>
      </c>
      <c r="B108" s="64" t="s">
        <v>362</v>
      </c>
      <c r="C108" s="13" t="s">
        <v>320</v>
      </c>
      <c r="D108" s="14" t="s">
        <v>70</v>
      </c>
      <c r="E108" s="14" t="s">
        <v>358</v>
      </c>
      <c r="F108" s="14" t="s">
        <v>359</v>
      </c>
      <c r="G108" s="25">
        <v>927</v>
      </c>
      <c r="H108" s="47" t="s">
        <v>8</v>
      </c>
      <c r="I108" s="53" t="s">
        <v>360</v>
      </c>
      <c r="J108" s="14" t="s">
        <v>391</v>
      </c>
      <c r="K108" s="14" t="s">
        <v>361</v>
      </c>
      <c r="L108" s="25">
        <v>1929</v>
      </c>
      <c r="M108" s="27">
        <v>0.93</v>
      </c>
      <c r="N108" s="25">
        <v>91</v>
      </c>
      <c r="O108" s="14">
        <v>1370</v>
      </c>
      <c r="P108" s="14">
        <v>1284</v>
      </c>
      <c r="Q108" s="26">
        <f t="shared" si="6"/>
        <v>4.7174701918092275E-2</v>
      </c>
      <c r="R108" s="71" t="s">
        <v>36</v>
      </c>
      <c r="S108" s="14">
        <v>837</v>
      </c>
      <c r="T108" s="76">
        <v>927</v>
      </c>
      <c r="U108" s="78">
        <v>9.816612729234088E-2</v>
      </c>
    </row>
    <row r="109" spans="1:21" s="15" customFormat="1">
      <c r="A109" s="100">
        <v>16</v>
      </c>
      <c r="B109" s="61" t="s">
        <v>363</v>
      </c>
      <c r="C109" s="13" t="s">
        <v>319</v>
      </c>
      <c r="D109" s="14" t="s">
        <v>72</v>
      </c>
      <c r="E109" s="14" t="s">
        <v>364</v>
      </c>
      <c r="F109" s="14" t="s">
        <v>365</v>
      </c>
      <c r="G109" s="25">
        <v>73</v>
      </c>
      <c r="H109" s="47" t="s">
        <v>366</v>
      </c>
      <c r="I109" s="53" t="s">
        <v>367</v>
      </c>
      <c r="J109" s="14" t="s">
        <v>391</v>
      </c>
      <c r="K109" s="14" t="s">
        <v>368</v>
      </c>
      <c r="L109" s="25">
        <v>5054</v>
      </c>
      <c r="M109" s="27">
        <v>1</v>
      </c>
      <c r="N109" s="25">
        <v>37</v>
      </c>
      <c r="O109" s="14">
        <v>2459</v>
      </c>
      <c r="P109" s="14">
        <v>2423</v>
      </c>
      <c r="Q109" s="26">
        <f t="shared" si="6"/>
        <v>7.3209339137316979E-3</v>
      </c>
      <c r="R109" s="71" t="s">
        <v>36</v>
      </c>
      <c r="S109" s="14">
        <v>37</v>
      </c>
      <c r="T109" s="76">
        <v>73</v>
      </c>
      <c r="U109" s="78">
        <v>0.50684931506849318</v>
      </c>
    </row>
    <row r="110" spans="1:21" s="15" customFormat="1">
      <c r="A110" s="100">
        <v>16</v>
      </c>
      <c r="B110" s="63" t="s">
        <v>369</v>
      </c>
      <c r="C110" s="14" t="s">
        <v>319</v>
      </c>
      <c r="D110" s="14" t="s">
        <v>70</v>
      </c>
      <c r="E110" s="14" t="s">
        <v>371</v>
      </c>
      <c r="F110" s="14" t="s">
        <v>370</v>
      </c>
      <c r="G110" s="25">
        <v>121</v>
      </c>
      <c r="H110" s="47" t="s">
        <v>374</v>
      </c>
      <c r="I110" s="53" t="s">
        <v>372</v>
      </c>
      <c r="J110" s="14" t="s">
        <v>391</v>
      </c>
      <c r="K110" s="14" t="s">
        <v>373</v>
      </c>
      <c r="L110" s="25">
        <v>4730</v>
      </c>
      <c r="M110" s="27">
        <v>1</v>
      </c>
      <c r="N110" s="25">
        <v>43</v>
      </c>
      <c r="O110" s="14">
        <v>4625</v>
      </c>
      <c r="P110" s="14">
        <v>4583</v>
      </c>
      <c r="Q110" s="26">
        <f t="shared" si="6"/>
        <v>9.0909090909090905E-3</v>
      </c>
      <c r="R110" s="71" t="s">
        <v>36</v>
      </c>
      <c r="S110" s="14">
        <v>79</v>
      </c>
      <c r="T110" s="76">
        <v>121</v>
      </c>
      <c r="U110" s="78">
        <v>0.35537190082644626</v>
      </c>
    </row>
    <row r="111" spans="1:21" s="15" customFormat="1">
      <c r="A111" s="100">
        <v>16</v>
      </c>
      <c r="B111" s="61" t="s">
        <v>375</v>
      </c>
      <c r="C111" s="13" t="s">
        <v>319</v>
      </c>
      <c r="D111" s="14" t="s">
        <v>70</v>
      </c>
      <c r="E111" s="14" t="s">
        <v>376</v>
      </c>
      <c r="F111" s="14" t="s">
        <v>377</v>
      </c>
      <c r="G111" s="25">
        <v>544</v>
      </c>
      <c r="H111" s="47" t="s">
        <v>380</v>
      </c>
      <c r="I111" s="53" t="s">
        <v>378</v>
      </c>
      <c r="J111" s="14" t="s">
        <v>391</v>
      </c>
      <c r="K111" s="14" t="s">
        <v>379</v>
      </c>
      <c r="L111" s="25">
        <v>1724</v>
      </c>
      <c r="M111" s="27">
        <v>0.87</v>
      </c>
      <c r="N111" s="25">
        <v>151</v>
      </c>
      <c r="O111" s="14">
        <v>844</v>
      </c>
      <c r="P111" s="14">
        <v>994</v>
      </c>
      <c r="Q111" s="26">
        <f t="shared" si="6"/>
        <v>8.7587006960556851E-2</v>
      </c>
      <c r="R111" s="71" t="s">
        <v>37</v>
      </c>
      <c r="S111" s="14">
        <v>374</v>
      </c>
      <c r="T111" s="76">
        <v>518</v>
      </c>
      <c r="U111" s="78">
        <v>0.27757352941176472</v>
      </c>
    </row>
    <row r="112" spans="1:21" s="15" customFormat="1">
      <c r="A112" s="100">
        <v>16</v>
      </c>
      <c r="B112" s="63" t="s">
        <v>381</v>
      </c>
      <c r="C112" s="14" t="s">
        <v>319</v>
      </c>
      <c r="D112" s="14" t="s">
        <v>72</v>
      </c>
      <c r="E112" s="14" t="s">
        <v>382</v>
      </c>
      <c r="F112" s="14" t="s">
        <v>383</v>
      </c>
      <c r="G112" s="25">
        <v>564</v>
      </c>
      <c r="H112" s="47" t="s">
        <v>384</v>
      </c>
      <c r="I112" s="53" t="s">
        <v>367</v>
      </c>
      <c r="J112" s="14" t="s">
        <v>391</v>
      </c>
      <c r="K112" s="14" t="s">
        <v>368</v>
      </c>
      <c r="L112" s="25">
        <v>5054</v>
      </c>
      <c r="M112" s="27">
        <v>0.98</v>
      </c>
      <c r="N112" s="25">
        <v>63</v>
      </c>
      <c r="O112" s="14">
        <v>148</v>
      </c>
      <c r="P112" s="14">
        <v>86</v>
      </c>
      <c r="Q112" s="26">
        <f t="shared" ref="Q112" si="7">N112/L112</f>
        <v>1.2465373961218837E-2</v>
      </c>
      <c r="R112" s="71" t="s">
        <v>36</v>
      </c>
      <c r="S112" s="14">
        <v>274</v>
      </c>
      <c r="T112" s="76">
        <v>336</v>
      </c>
      <c r="U112" s="78">
        <v>0.11170212765957446</v>
      </c>
    </row>
    <row r="113" spans="1:21" s="15" customFormat="1">
      <c r="A113" s="100">
        <v>16</v>
      </c>
      <c r="B113" s="61" t="s">
        <v>385</v>
      </c>
      <c r="C113" s="13" t="s">
        <v>319</v>
      </c>
      <c r="D113" s="14" t="s">
        <v>386</v>
      </c>
      <c r="E113" s="14" t="s">
        <v>387</v>
      </c>
      <c r="F113" s="14" t="s">
        <v>388</v>
      </c>
      <c r="G113" s="25">
        <v>1326</v>
      </c>
      <c r="H113" s="47" t="s">
        <v>392</v>
      </c>
      <c r="I113" s="53" t="s">
        <v>389</v>
      </c>
      <c r="J113" s="14" t="s">
        <v>391</v>
      </c>
      <c r="K113" s="14" t="s">
        <v>390</v>
      </c>
      <c r="L113" s="25">
        <v>1795</v>
      </c>
      <c r="M113" s="27">
        <v>0.96</v>
      </c>
      <c r="N113" s="25">
        <v>178</v>
      </c>
      <c r="O113" s="14">
        <v>1528</v>
      </c>
      <c r="P113" s="14">
        <v>1351</v>
      </c>
      <c r="Q113" s="26">
        <f t="shared" ref="Q113" si="8">N113/L113</f>
        <v>9.916434540389972E-2</v>
      </c>
      <c r="R113" s="71" t="s">
        <v>37</v>
      </c>
      <c r="S113" s="14">
        <v>265</v>
      </c>
      <c r="T113" s="76">
        <v>442</v>
      </c>
      <c r="U113" s="78">
        <v>0.13423831070889894</v>
      </c>
    </row>
    <row r="114" spans="1:21" s="15" customFormat="1">
      <c r="A114" s="100">
        <v>16</v>
      </c>
      <c r="B114" s="63" t="s">
        <v>393</v>
      </c>
      <c r="C114" s="14" t="s">
        <v>319</v>
      </c>
      <c r="D114" s="14" t="s">
        <v>73</v>
      </c>
      <c r="E114" s="14" t="s">
        <v>394</v>
      </c>
      <c r="F114" s="14" t="s">
        <v>395</v>
      </c>
      <c r="G114" s="25">
        <v>2512</v>
      </c>
      <c r="H114" s="47" t="s">
        <v>8</v>
      </c>
      <c r="I114" s="53" t="s">
        <v>389</v>
      </c>
      <c r="J114" s="14" t="s">
        <v>391</v>
      </c>
      <c r="K114" s="14" t="s">
        <v>390</v>
      </c>
      <c r="L114" s="25">
        <v>1795</v>
      </c>
      <c r="M114" s="27">
        <v>0.96</v>
      </c>
      <c r="N114" s="25">
        <v>178</v>
      </c>
      <c r="O114" s="14">
        <v>1663</v>
      </c>
      <c r="P114" s="14">
        <v>1351</v>
      </c>
      <c r="Q114" s="26">
        <f t="shared" ref="Q114" si="9">N114/L114</f>
        <v>9.916434540389972E-2</v>
      </c>
      <c r="R114" s="71" t="s">
        <v>37</v>
      </c>
      <c r="S114" s="14">
        <v>1663</v>
      </c>
      <c r="T114" s="76">
        <v>1351</v>
      </c>
      <c r="U114" s="78">
        <v>7.0859872611464966E-2</v>
      </c>
    </row>
    <row r="115" spans="1:21" s="15" customFormat="1">
      <c r="A115" s="100">
        <v>16</v>
      </c>
      <c r="B115" s="61" t="s">
        <v>396</v>
      </c>
      <c r="C115" s="13" t="s">
        <v>319</v>
      </c>
      <c r="D115" s="14" t="s">
        <v>70</v>
      </c>
      <c r="E115" s="14" t="s">
        <v>397</v>
      </c>
      <c r="F115" s="14" t="s">
        <v>398</v>
      </c>
      <c r="G115" s="25">
        <v>2026</v>
      </c>
      <c r="H115" s="47" t="s">
        <v>402</v>
      </c>
      <c r="I115" s="53" t="s">
        <v>399</v>
      </c>
      <c r="J115" s="14" t="s">
        <v>391</v>
      </c>
      <c r="K115" s="14" t="s">
        <v>400</v>
      </c>
      <c r="L115" s="25">
        <v>5802</v>
      </c>
      <c r="M115" s="27">
        <v>0.97</v>
      </c>
      <c r="N115" s="25">
        <v>76</v>
      </c>
      <c r="O115" s="14">
        <v>3720</v>
      </c>
      <c r="P115" s="14">
        <v>3645</v>
      </c>
      <c r="Q115" s="26">
        <f t="shared" ref="Q115" si="10">N115/L115</f>
        <v>1.3098931402964495E-2</v>
      </c>
      <c r="R115" s="71" t="s">
        <v>401</v>
      </c>
      <c r="S115" s="14">
        <v>1</v>
      </c>
      <c r="T115" s="76">
        <v>74</v>
      </c>
      <c r="U115" s="78">
        <v>3.751233958538993E-2</v>
      </c>
    </row>
    <row r="116" spans="1:21" s="15" customFormat="1">
      <c r="A116" s="100">
        <v>16</v>
      </c>
      <c r="B116" s="63" t="s">
        <v>403</v>
      </c>
      <c r="C116" s="14" t="s">
        <v>319</v>
      </c>
      <c r="D116" s="14" t="s">
        <v>72</v>
      </c>
      <c r="E116" s="14" t="s">
        <v>404</v>
      </c>
      <c r="F116" s="14" t="s">
        <v>405</v>
      </c>
      <c r="G116" s="25">
        <v>480</v>
      </c>
      <c r="H116" s="47" t="s">
        <v>8</v>
      </c>
      <c r="I116" s="53" t="s">
        <v>406</v>
      </c>
      <c r="J116" s="14" t="s">
        <v>391</v>
      </c>
      <c r="K116" s="14" t="s">
        <v>407</v>
      </c>
      <c r="L116" s="25">
        <v>7128</v>
      </c>
      <c r="M116" s="27">
        <v>1</v>
      </c>
      <c r="N116" s="25">
        <v>201</v>
      </c>
      <c r="O116" s="14">
        <v>7</v>
      </c>
      <c r="P116" s="14">
        <v>207</v>
      </c>
      <c r="Q116" s="26">
        <f t="shared" ref="Q116" si="11">N116/L116</f>
        <v>2.8198653198653199E-2</v>
      </c>
      <c r="R116" s="71" t="s">
        <v>408</v>
      </c>
      <c r="S116" s="14">
        <v>280</v>
      </c>
      <c r="T116" s="76">
        <v>480</v>
      </c>
      <c r="U116" s="78">
        <v>0.41875000000000001</v>
      </c>
    </row>
    <row r="117" spans="1:21" s="15" customFormat="1">
      <c r="A117" s="100">
        <v>16</v>
      </c>
      <c r="B117" s="61" t="s">
        <v>409</v>
      </c>
      <c r="C117" s="13" t="s">
        <v>319</v>
      </c>
      <c r="D117" s="14" t="s">
        <v>72</v>
      </c>
      <c r="E117" s="14" t="s">
        <v>410</v>
      </c>
      <c r="F117" s="14" t="s">
        <v>411</v>
      </c>
      <c r="G117" s="25">
        <v>3536</v>
      </c>
      <c r="H117" s="47" t="s">
        <v>590</v>
      </c>
      <c r="I117" s="53" t="s">
        <v>412</v>
      </c>
      <c r="J117" s="14" t="s">
        <v>391</v>
      </c>
      <c r="K117" s="14" t="s">
        <v>413</v>
      </c>
      <c r="L117" s="25">
        <v>8657</v>
      </c>
      <c r="M117" s="27">
        <v>0.99</v>
      </c>
      <c r="N117" s="25">
        <v>1109</v>
      </c>
      <c r="O117" s="14">
        <v>697</v>
      </c>
      <c r="P117" s="14">
        <v>1805</v>
      </c>
      <c r="Q117" s="26">
        <f t="shared" ref="Q117:Q120" si="12">N117/L117</f>
        <v>0.12810442416541526</v>
      </c>
      <c r="R117" s="71" t="s">
        <v>417</v>
      </c>
      <c r="S117" s="14">
        <v>1</v>
      </c>
      <c r="T117" s="76">
        <v>1109</v>
      </c>
      <c r="U117" s="78">
        <v>0.31363122171945701</v>
      </c>
    </row>
    <row r="118" spans="1:21" s="15" customFormat="1">
      <c r="A118" s="100">
        <v>16</v>
      </c>
      <c r="B118" s="61" t="s">
        <v>409</v>
      </c>
      <c r="C118" s="13"/>
      <c r="D118" s="14" t="s">
        <v>72</v>
      </c>
      <c r="E118" s="14" t="s">
        <v>410</v>
      </c>
      <c r="F118" s="14" t="s">
        <v>411</v>
      </c>
      <c r="G118" s="25">
        <v>3536</v>
      </c>
      <c r="H118" s="47" t="s">
        <v>590</v>
      </c>
      <c r="I118" s="53" t="s">
        <v>414</v>
      </c>
      <c r="J118" s="14" t="s">
        <v>391</v>
      </c>
      <c r="K118" s="14" t="s">
        <v>415</v>
      </c>
      <c r="L118" s="25">
        <v>2626</v>
      </c>
      <c r="M118" s="27">
        <v>0.99</v>
      </c>
      <c r="N118" s="25">
        <v>2394</v>
      </c>
      <c r="O118" s="14">
        <v>224</v>
      </c>
      <c r="P118" s="14">
        <v>2615</v>
      </c>
      <c r="Q118" s="26">
        <f t="shared" si="12"/>
        <v>0.91165270373191165</v>
      </c>
      <c r="R118" s="71" t="s">
        <v>416</v>
      </c>
      <c r="S118" s="14">
        <v>1113</v>
      </c>
      <c r="T118" s="76">
        <v>3500</v>
      </c>
      <c r="U118" s="78">
        <v>0.67703619909502266</v>
      </c>
    </row>
    <row r="119" spans="1:21" s="15" customFormat="1">
      <c r="A119" s="100">
        <v>16</v>
      </c>
      <c r="B119" s="63" t="s">
        <v>418</v>
      </c>
      <c r="C119" s="14" t="s">
        <v>319</v>
      </c>
      <c r="D119" s="14" t="s">
        <v>70</v>
      </c>
      <c r="E119" s="14" t="s">
        <v>419</v>
      </c>
      <c r="F119" s="14" t="s">
        <v>420</v>
      </c>
      <c r="G119" s="25">
        <v>193</v>
      </c>
      <c r="H119" s="47" t="s">
        <v>421</v>
      </c>
      <c r="I119" s="53" t="s">
        <v>422</v>
      </c>
      <c r="J119" s="14" t="s">
        <v>391</v>
      </c>
      <c r="K119" s="14" t="s">
        <v>423</v>
      </c>
      <c r="L119" s="25">
        <v>6304843</v>
      </c>
      <c r="M119" s="27">
        <v>0.99</v>
      </c>
      <c r="N119" s="25">
        <v>153</v>
      </c>
      <c r="O119" s="14">
        <v>658075</v>
      </c>
      <c r="P119" s="14">
        <v>657923</v>
      </c>
      <c r="Q119" s="26">
        <f t="shared" si="12"/>
        <v>2.4267059465239658E-5</v>
      </c>
      <c r="R119" s="71" t="s">
        <v>591</v>
      </c>
      <c r="S119" s="14">
        <v>1</v>
      </c>
      <c r="T119" s="76">
        <v>153</v>
      </c>
      <c r="U119" s="78">
        <v>0.79274611398963735</v>
      </c>
    </row>
    <row r="120" spans="1:21" s="15" customFormat="1">
      <c r="A120" s="100">
        <v>16</v>
      </c>
      <c r="B120" s="63" t="s">
        <v>418</v>
      </c>
      <c r="C120" s="14"/>
      <c r="D120" s="14" t="s">
        <v>70</v>
      </c>
      <c r="E120" s="14" t="s">
        <v>419</v>
      </c>
      <c r="F120" s="14" t="s">
        <v>420</v>
      </c>
      <c r="G120" s="25">
        <v>193</v>
      </c>
      <c r="H120" s="47" t="s">
        <v>421</v>
      </c>
      <c r="I120" s="53" t="s">
        <v>424</v>
      </c>
      <c r="J120" s="14" t="s">
        <v>391</v>
      </c>
      <c r="K120" s="14" t="s">
        <v>425</v>
      </c>
      <c r="L120" s="25">
        <v>2527</v>
      </c>
      <c r="M120" s="27">
        <v>0.93</v>
      </c>
      <c r="N120" s="25">
        <v>27</v>
      </c>
      <c r="O120" s="14">
        <v>1680</v>
      </c>
      <c r="P120" s="14">
        <v>1706</v>
      </c>
      <c r="Q120" s="26">
        <f t="shared" si="12"/>
        <v>1.0684606252473288E-2</v>
      </c>
      <c r="R120" s="71" t="s">
        <v>426</v>
      </c>
      <c r="S120" s="14">
        <v>161</v>
      </c>
      <c r="T120" s="76">
        <v>187</v>
      </c>
      <c r="U120" s="78">
        <v>0.13989637305699482</v>
      </c>
    </row>
    <row r="121" spans="1:21" s="15" customFormat="1">
      <c r="A121" s="100">
        <v>16</v>
      </c>
      <c r="B121" s="61" t="s">
        <v>427</v>
      </c>
      <c r="C121" s="13" t="s">
        <v>319</v>
      </c>
      <c r="D121" s="14" t="s">
        <v>72</v>
      </c>
      <c r="E121" s="14" t="s">
        <v>59</v>
      </c>
      <c r="F121" s="14" t="s">
        <v>428</v>
      </c>
      <c r="G121" s="25">
        <v>1433</v>
      </c>
      <c r="H121" s="47" t="s">
        <v>429</v>
      </c>
      <c r="I121" s="53" t="s">
        <v>62</v>
      </c>
      <c r="J121" s="14" t="s">
        <v>391</v>
      </c>
      <c r="K121" s="14" t="s">
        <v>63</v>
      </c>
      <c r="L121" s="25">
        <v>350</v>
      </c>
      <c r="M121" s="27">
        <v>0.95</v>
      </c>
      <c r="N121" s="25">
        <v>174</v>
      </c>
      <c r="O121" s="14">
        <v>142</v>
      </c>
      <c r="P121" s="14">
        <v>315</v>
      </c>
      <c r="Q121" s="26">
        <f t="shared" ref="Q121" si="13">N121/L121</f>
        <v>0.49714285714285716</v>
      </c>
      <c r="R121" s="72" t="s">
        <v>449</v>
      </c>
      <c r="S121" s="14">
        <v>871</v>
      </c>
      <c r="T121" s="76">
        <v>1043</v>
      </c>
      <c r="U121" s="78">
        <v>0.12142358688066993</v>
      </c>
    </row>
    <row r="122" spans="1:21" s="15" customFormat="1">
      <c r="A122" s="100">
        <v>16</v>
      </c>
      <c r="B122" s="63" t="s">
        <v>430</v>
      </c>
      <c r="C122" s="14" t="s">
        <v>319</v>
      </c>
      <c r="D122" s="14" t="s">
        <v>72</v>
      </c>
      <c r="E122" s="14" t="s">
        <v>59</v>
      </c>
      <c r="F122" s="14" t="s">
        <v>431</v>
      </c>
      <c r="G122" s="25">
        <v>1210</v>
      </c>
      <c r="H122" s="47" t="s">
        <v>432</v>
      </c>
      <c r="I122" s="53" t="s">
        <v>62</v>
      </c>
      <c r="J122" s="14" t="s">
        <v>391</v>
      </c>
      <c r="K122" s="14" t="s">
        <v>63</v>
      </c>
      <c r="L122" s="25">
        <v>350</v>
      </c>
      <c r="M122" s="27">
        <v>0.95</v>
      </c>
      <c r="N122" s="25">
        <v>174</v>
      </c>
      <c r="O122" s="14">
        <v>142</v>
      </c>
      <c r="P122" s="14">
        <v>315</v>
      </c>
      <c r="Q122" s="26">
        <f t="shared" ref="Q122" si="14">N122/L122</f>
        <v>0.49714285714285716</v>
      </c>
      <c r="R122" s="72" t="s">
        <v>449</v>
      </c>
      <c r="S122" s="14">
        <v>648</v>
      </c>
      <c r="T122" s="76">
        <v>820</v>
      </c>
      <c r="U122" s="78">
        <v>0.14380165289256197</v>
      </c>
    </row>
    <row r="123" spans="1:21" s="15" customFormat="1">
      <c r="A123" s="100">
        <v>16</v>
      </c>
      <c r="B123" s="63" t="s">
        <v>433</v>
      </c>
      <c r="C123" s="14" t="s">
        <v>319</v>
      </c>
      <c r="D123" s="14" t="s">
        <v>72</v>
      </c>
      <c r="E123" s="14" t="s">
        <v>59</v>
      </c>
      <c r="F123" s="14" t="s">
        <v>434</v>
      </c>
      <c r="G123" s="25">
        <v>489</v>
      </c>
      <c r="H123" s="47" t="s">
        <v>461</v>
      </c>
      <c r="I123" s="53" t="s">
        <v>62</v>
      </c>
      <c r="J123" s="14" t="s">
        <v>391</v>
      </c>
      <c r="K123" s="14" t="s">
        <v>63</v>
      </c>
      <c r="L123" s="25">
        <v>350</v>
      </c>
      <c r="M123" s="27">
        <v>0.95</v>
      </c>
      <c r="N123" s="25">
        <v>142</v>
      </c>
      <c r="O123" s="14">
        <v>134</v>
      </c>
      <c r="P123" s="14">
        <v>275</v>
      </c>
      <c r="Q123" s="26">
        <f t="shared" ref="Q123" si="15">N123/L123</f>
        <v>0.40571428571428569</v>
      </c>
      <c r="R123" s="72" t="s">
        <v>449</v>
      </c>
      <c r="S123" s="14">
        <v>210</v>
      </c>
      <c r="T123" s="76">
        <v>351</v>
      </c>
      <c r="U123" s="78">
        <v>0.29038854805725972</v>
      </c>
    </row>
    <row r="124" spans="1:21" s="15" customFormat="1">
      <c r="A124" s="100">
        <v>16</v>
      </c>
      <c r="B124" s="61" t="s">
        <v>435</v>
      </c>
      <c r="C124" s="13" t="s">
        <v>319</v>
      </c>
      <c r="D124" s="14" t="s">
        <v>72</v>
      </c>
      <c r="E124" s="14" t="s">
        <v>59</v>
      </c>
      <c r="F124" s="14" t="s">
        <v>436</v>
      </c>
      <c r="G124" s="25">
        <v>423</v>
      </c>
      <c r="H124" s="47" t="s">
        <v>461</v>
      </c>
      <c r="I124" s="53" t="s">
        <v>62</v>
      </c>
      <c r="J124" s="14" t="s">
        <v>391</v>
      </c>
      <c r="K124" s="14" t="s">
        <v>63</v>
      </c>
      <c r="L124" s="25">
        <v>350</v>
      </c>
      <c r="M124" s="27">
        <v>0.94</v>
      </c>
      <c r="N124" s="25">
        <v>100</v>
      </c>
      <c r="O124" s="14">
        <v>233</v>
      </c>
      <c r="P124" s="14">
        <v>134</v>
      </c>
      <c r="Q124" s="26">
        <f t="shared" ref="Q124" si="16">N124/L124</f>
        <v>0.2857142857142857</v>
      </c>
      <c r="R124" s="72" t="s">
        <v>449</v>
      </c>
      <c r="S124" s="14">
        <v>149</v>
      </c>
      <c r="T124" s="76">
        <v>248</v>
      </c>
      <c r="U124" s="78">
        <v>0.2364066193853428</v>
      </c>
    </row>
    <row r="125" spans="1:21" s="15" customFormat="1">
      <c r="A125" s="100">
        <v>16</v>
      </c>
      <c r="B125" s="61" t="s">
        <v>455</v>
      </c>
      <c r="C125" s="13" t="s">
        <v>319</v>
      </c>
      <c r="D125" s="14" t="s">
        <v>134</v>
      </c>
      <c r="E125" s="14" t="s">
        <v>456</v>
      </c>
      <c r="F125" s="14" t="s">
        <v>457</v>
      </c>
      <c r="G125" s="25">
        <v>110</v>
      </c>
      <c r="H125" s="47" t="s">
        <v>458</v>
      </c>
      <c r="I125" s="53" t="s">
        <v>62</v>
      </c>
      <c r="J125" s="14" t="s">
        <v>391</v>
      </c>
      <c r="K125" s="14" t="s">
        <v>63</v>
      </c>
      <c r="L125" s="25">
        <v>350</v>
      </c>
      <c r="M125" s="27">
        <v>0.94</v>
      </c>
      <c r="N125" s="25">
        <v>100</v>
      </c>
      <c r="O125" s="14">
        <v>233</v>
      </c>
      <c r="P125" s="14">
        <v>134</v>
      </c>
      <c r="Q125" s="26">
        <f t="shared" ref="Q125" si="17">N125/L125</f>
        <v>0.2857142857142857</v>
      </c>
      <c r="R125" s="72" t="s">
        <v>449</v>
      </c>
      <c r="S125" s="14">
        <v>1</v>
      </c>
      <c r="T125" s="76">
        <v>100</v>
      </c>
      <c r="U125" s="78">
        <v>0.90909090909090906</v>
      </c>
    </row>
    <row r="126" spans="1:21" s="15" customFormat="1">
      <c r="A126" s="100">
        <v>16</v>
      </c>
      <c r="B126" s="61" t="s">
        <v>459</v>
      </c>
      <c r="C126" s="13" t="s">
        <v>319</v>
      </c>
      <c r="D126" s="14" t="s">
        <v>72</v>
      </c>
      <c r="E126" s="14" t="s">
        <v>59</v>
      </c>
      <c r="F126" s="14" t="s">
        <v>460</v>
      </c>
      <c r="G126" s="25">
        <v>66</v>
      </c>
      <c r="H126" s="47" t="s">
        <v>461</v>
      </c>
      <c r="I126" s="53" t="s">
        <v>62</v>
      </c>
      <c r="J126" s="14" t="s">
        <v>391</v>
      </c>
      <c r="K126" s="14" t="s">
        <v>63</v>
      </c>
      <c r="L126" s="25">
        <v>350</v>
      </c>
      <c r="M126" s="27">
        <v>0.97</v>
      </c>
      <c r="N126" s="25">
        <v>66</v>
      </c>
      <c r="O126" s="14">
        <v>199</v>
      </c>
      <c r="P126" s="14">
        <v>134</v>
      </c>
      <c r="Q126" s="26">
        <f t="shared" ref="Q126:Q128" si="18">N126/L126</f>
        <v>0.18857142857142858</v>
      </c>
      <c r="R126" s="72" t="s">
        <v>449</v>
      </c>
      <c r="S126" s="14">
        <v>1</v>
      </c>
      <c r="T126" s="76">
        <v>66</v>
      </c>
      <c r="U126" s="78">
        <v>1</v>
      </c>
    </row>
    <row r="127" spans="1:21" s="15" customFormat="1">
      <c r="A127" s="100">
        <v>16</v>
      </c>
      <c r="B127" s="61" t="s">
        <v>462</v>
      </c>
      <c r="C127" s="13" t="s">
        <v>319</v>
      </c>
      <c r="D127" s="14" t="s">
        <v>72</v>
      </c>
      <c r="E127" s="14" t="s">
        <v>59</v>
      </c>
      <c r="F127" s="14" t="s">
        <v>463</v>
      </c>
      <c r="G127" s="25">
        <v>1632</v>
      </c>
      <c r="H127" s="47" t="s">
        <v>464</v>
      </c>
      <c r="I127" s="53" t="s">
        <v>62</v>
      </c>
      <c r="J127" s="14" t="s">
        <v>391</v>
      </c>
      <c r="K127" s="14" t="s">
        <v>63</v>
      </c>
      <c r="L127" s="25">
        <v>350</v>
      </c>
      <c r="M127" s="27">
        <v>0.93</v>
      </c>
      <c r="N127" s="25">
        <v>46</v>
      </c>
      <c r="O127" s="14">
        <v>179</v>
      </c>
      <c r="P127" s="14">
        <v>134</v>
      </c>
      <c r="Q127" s="26">
        <f t="shared" si="18"/>
        <v>0.13142857142857142</v>
      </c>
      <c r="R127" s="72" t="s">
        <v>449</v>
      </c>
      <c r="S127" s="14">
        <v>319</v>
      </c>
      <c r="T127" s="76">
        <v>364</v>
      </c>
      <c r="U127" s="78">
        <v>2.8186274509803922E-2</v>
      </c>
    </row>
    <row r="128" spans="1:21" s="15" customFormat="1">
      <c r="A128" s="100">
        <v>16</v>
      </c>
      <c r="B128" s="61" t="s">
        <v>462</v>
      </c>
      <c r="C128" s="13"/>
      <c r="D128" s="14" t="s">
        <v>72</v>
      </c>
      <c r="E128" s="14" t="s">
        <v>59</v>
      </c>
      <c r="F128" s="14" t="s">
        <v>463</v>
      </c>
      <c r="G128" s="25">
        <v>1632</v>
      </c>
      <c r="H128" s="47" t="s">
        <v>465</v>
      </c>
      <c r="I128" s="53" t="s">
        <v>62</v>
      </c>
      <c r="J128" s="14" t="s">
        <v>391</v>
      </c>
      <c r="K128" s="14" t="s">
        <v>63</v>
      </c>
      <c r="L128" s="25">
        <v>350</v>
      </c>
      <c r="M128" s="27">
        <v>1</v>
      </c>
      <c r="N128" s="25">
        <v>17</v>
      </c>
      <c r="O128" s="14">
        <v>150</v>
      </c>
      <c r="P128" s="14">
        <v>134</v>
      </c>
      <c r="Q128" s="26">
        <f t="shared" si="18"/>
        <v>4.8571428571428571E-2</v>
      </c>
      <c r="R128" s="72" t="s">
        <v>449</v>
      </c>
      <c r="S128" s="14">
        <v>1027</v>
      </c>
      <c r="T128" s="76">
        <v>1043</v>
      </c>
      <c r="U128" s="78">
        <v>1.0416666666666666E-2</v>
      </c>
    </row>
    <row r="129" spans="1:21" s="15" customFormat="1">
      <c r="A129" s="100">
        <v>16</v>
      </c>
      <c r="B129" s="63" t="s">
        <v>439</v>
      </c>
      <c r="C129" s="14" t="s">
        <v>319</v>
      </c>
      <c r="D129" s="14" t="s">
        <v>437</v>
      </c>
      <c r="E129" s="14" t="s">
        <v>438</v>
      </c>
      <c r="F129" s="14" t="s">
        <v>440</v>
      </c>
      <c r="G129" s="25">
        <v>5243</v>
      </c>
      <c r="H129" s="47" t="s">
        <v>441</v>
      </c>
      <c r="I129" s="53" t="s">
        <v>442</v>
      </c>
      <c r="J129" s="14" t="s">
        <v>391</v>
      </c>
      <c r="K129" s="14" t="s">
        <v>443</v>
      </c>
      <c r="L129" s="25">
        <v>353</v>
      </c>
      <c r="M129" s="27">
        <v>1</v>
      </c>
      <c r="N129" s="25">
        <v>185</v>
      </c>
      <c r="O129" s="14">
        <v>1</v>
      </c>
      <c r="P129" s="14">
        <v>185</v>
      </c>
      <c r="Q129" s="26">
        <f t="shared" ref="Q129" si="19">N129/L129</f>
        <v>0.52407932011331448</v>
      </c>
      <c r="R129" s="71" t="s">
        <v>592</v>
      </c>
      <c r="S129" s="14">
        <v>5059</v>
      </c>
      <c r="T129" s="76">
        <v>5243</v>
      </c>
      <c r="U129" s="78">
        <v>3.5285142094220866E-2</v>
      </c>
    </row>
    <row r="130" spans="1:21" s="15" customFormat="1">
      <c r="A130" s="100">
        <v>16</v>
      </c>
      <c r="B130" s="61" t="s">
        <v>466</v>
      </c>
      <c r="C130" s="13" t="s">
        <v>319</v>
      </c>
      <c r="D130" s="14" t="s">
        <v>119</v>
      </c>
      <c r="E130" s="14" t="s">
        <v>467</v>
      </c>
      <c r="F130" s="14" t="s">
        <v>468</v>
      </c>
      <c r="G130" s="25">
        <v>7284</v>
      </c>
      <c r="H130" s="47" t="s">
        <v>8</v>
      </c>
      <c r="I130" s="53" t="s">
        <v>469</v>
      </c>
      <c r="J130" s="14" t="s">
        <v>391</v>
      </c>
      <c r="K130" s="14" t="s">
        <v>470</v>
      </c>
      <c r="L130" s="25">
        <v>1871</v>
      </c>
      <c r="M130" s="27">
        <v>0.97</v>
      </c>
      <c r="N130" s="25">
        <v>103</v>
      </c>
      <c r="O130" s="14">
        <v>1356</v>
      </c>
      <c r="P130" s="14">
        <v>1458</v>
      </c>
      <c r="Q130" s="26">
        <f t="shared" ref="Q130" si="20">N130/L130</f>
        <v>5.5050774986638164E-2</v>
      </c>
      <c r="R130" s="71" t="s">
        <v>471</v>
      </c>
      <c r="S130" s="14">
        <v>1</v>
      </c>
      <c r="T130" s="76">
        <v>103</v>
      </c>
      <c r="U130" s="78">
        <v>1.414058209774849E-2</v>
      </c>
    </row>
    <row r="131" spans="1:21" s="15" customFormat="1">
      <c r="A131" s="100">
        <v>16</v>
      </c>
      <c r="B131" s="61" t="s">
        <v>472</v>
      </c>
      <c r="C131" s="13" t="s">
        <v>319</v>
      </c>
      <c r="D131" s="14" t="s">
        <v>119</v>
      </c>
      <c r="E131" s="14" t="s">
        <v>473</v>
      </c>
      <c r="F131" s="14" t="s">
        <v>474</v>
      </c>
      <c r="G131" s="25">
        <v>4507</v>
      </c>
      <c r="H131" s="47" t="s">
        <v>8</v>
      </c>
      <c r="I131" s="53" t="s">
        <v>475</v>
      </c>
      <c r="J131" s="14" t="s">
        <v>391</v>
      </c>
      <c r="K131" s="14" t="s">
        <v>476</v>
      </c>
      <c r="L131" s="25">
        <v>2235</v>
      </c>
      <c r="M131" s="27">
        <v>1</v>
      </c>
      <c r="N131" s="25">
        <v>81</v>
      </c>
      <c r="O131" s="14">
        <v>1528</v>
      </c>
      <c r="P131" s="14">
        <v>1448</v>
      </c>
      <c r="Q131" s="26">
        <f t="shared" ref="Q131" si="21">N131/L131</f>
        <v>3.6241610738255034E-2</v>
      </c>
      <c r="R131" s="71" t="s">
        <v>96</v>
      </c>
      <c r="S131" s="14">
        <v>4427</v>
      </c>
      <c r="T131" s="76">
        <v>4507</v>
      </c>
      <c r="U131" s="78">
        <v>1.79720434879077E-2</v>
      </c>
    </row>
    <row r="132" spans="1:21" s="15" customFormat="1">
      <c r="A132" s="100">
        <v>16</v>
      </c>
      <c r="B132" s="61" t="s">
        <v>477</v>
      </c>
      <c r="C132" s="13" t="s">
        <v>319</v>
      </c>
      <c r="D132" s="14" t="s">
        <v>478</v>
      </c>
      <c r="E132" s="14" t="s">
        <v>479</v>
      </c>
      <c r="F132" s="14" t="s">
        <v>480</v>
      </c>
      <c r="G132" s="25">
        <v>3643</v>
      </c>
      <c r="H132" s="47" t="s">
        <v>8</v>
      </c>
      <c r="I132" s="53" t="s">
        <v>475</v>
      </c>
      <c r="J132" s="14" t="s">
        <v>391</v>
      </c>
      <c r="K132" s="14" t="s">
        <v>476</v>
      </c>
      <c r="L132" s="25">
        <v>2235</v>
      </c>
      <c r="M132" s="27">
        <v>0.98</v>
      </c>
      <c r="N132" s="25">
        <v>41</v>
      </c>
      <c r="O132" s="14">
        <v>257</v>
      </c>
      <c r="P132" s="14">
        <v>217</v>
      </c>
      <c r="Q132" s="26">
        <f t="shared" ref="Q132" si="22">N132/L132</f>
        <v>1.8344519015659956E-2</v>
      </c>
      <c r="R132" s="71" t="s">
        <v>96</v>
      </c>
      <c r="S132" s="14">
        <v>3581</v>
      </c>
      <c r="T132" s="76">
        <v>3629</v>
      </c>
      <c r="U132" s="78">
        <v>1.1254460609387867E-2</v>
      </c>
    </row>
    <row r="133" spans="1:21" s="15" customFormat="1">
      <c r="A133" s="100">
        <v>16</v>
      </c>
      <c r="B133" s="61" t="s">
        <v>481</v>
      </c>
      <c r="C133" s="13" t="s">
        <v>319</v>
      </c>
      <c r="D133" s="14" t="s">
        <v>119</v>
      </c>
      <c r="E133" s="14" t="s">
        <v>482</v>
      </c>
      <c r="F133" s="14" t="s">
        <v>483</v>
      </c>
      <c r="G133" s="25">
        <v>6467</v>
      </c>
      <c r="H133" s="47" t="s">
        <v>8</v>
      </c>
      <c r="I133" s="53" t="s">
        <v>475</v>
      </c>
      <c r="J133" s="14" t="s">
        <v>391</v>
      </c>
      <c r="K133" s="14" t="s">
        <v>476</v>
      </c>
      <c r="L133" s="25">
        <v>2235</v>
      </c>
      <c r="M133" s="27">
        <v>1</v>
      </c>
      <c r="N133" s="25">
        <v>77</v>
      </c>
      <c r="O133" s="14">
        <v>1967</v>
      </c>
      <c r="P133" s="14">
        <v>1891</v>
      </c>
      <c r="Q133" s="26">
        <f t="shared" ref="Q133" si="23">N133/L133</f>
        <v>3.4451901565995528E-2</v>
      </c>
      <c r="R133" s="71" t="s">
        <v>96</v>
      </c>
      <c r="S133" s="14">
        <v>6391</v>
      </c>
      <c r="T133" s="76">
        <v>6467</v>
      </c>
      <c r="U133" s="78">
        <v>1.1906602752435441E-2</v>
      </c>
    </row>
    <row r="134" spans="1:21" s="15" customFormat="1">
      <c r="A134" s="100">
        <v>16</v>
      </c>
      <c r="B134" s="61" t="s">
        <v>484</v>
      </c>
      <c r="C134" s="13" t="s">
        <v>319</v>
      </c>
      <c r="D134" s="14" t="s">
        <v>119</v>
      </c>
      <c r="E134" s="14" t="s">
        <v>485</v>
      </c>
      <c r="F134" s="14" t="s">
        <v>486</v>
      </c>
      <c r="G134" s="25">
        <v>15675</v>
      </c>
      <c r="H134" s="47" t="s">
        <v>8</v>
      </c>
      <c r="I134" s="53" t="s">
        <v>475</v>
      </c>
      <c r="J134" s="14" t="s">
        <v>391</v>
      </c>
      <c r="K134" s="14" t="s">
        <v>476</v>
      </c>
      <c r="L134" s="25">
        <v>2235</v>
      </c>
      <c r="M134" s="27">
        <v>1</v>
      </c>
      <c r="N134" s="25">
        <v>40</v>
      </c>
      <c r="O134" s="14">
        <v>1316</v>
      </c>
      <c r="P134" s="14">
        <v>1277</v>
      </c>
      <c r="Q134" s="26">
        <f t="shared" ref="Q134:Q135" si="24">N134/L134</f>
        <v>1.7897091722595078E-2</v>
      </c>
      <c r="R134" s="71" t="s">
        <v>96</v>
      </c>
      <c r="S134" s="14">
        <v>15564</v>
      </c>
      <c r="T134" s="76">
        <v>15603</v>
      </c>
      <c r="U134" s="78">
        <v>2.5518341307814991E-3</v>
      </c>
    </row>
    <row r="135" spans="1:21" s="15" customFormat="1">
      <c r="A135" s="100">
        <v>16</v>
      </c>
      <c r="B135" s="61" t="s">
        <v>484</v>
      </c>
      <c r="C135" s="13"/>
      <c r="D135" s="14" t="s">
        <v>119</v>
      </c>
      <c r="E135" s="14" t="s">
        <v>485</v>
      </c>
      <c r="F135" s="14" t="s">
        <v>486</v>
      </c>
      <c r="G135" s="25">
        <v>15675</v>
      </c>
      <c r="H135" s="47" t="s">
        <v>8</v>
      </c>
      <c r="I135" s="53" t="s">
        <v>475</v>
      </c>
      <c r="J135" s="14" t="s">
        <v>391</v>
      </c>
      <c r="K135" s="14" t="s">
        <v>476</v>
      </c>
      <c r="L135" s="25">
        <v>2235</v>
      </c>
      <c r="M135" s="27">
        <v>1</v>
      </c>
      <c r="N135" s="25">
        <v>76</v>
      </c>
      <c r="O135" s="14">
        <v>1007</v>
      </c>
      <c r="P135" s="14">
        <v>1082</v>
      </c>
      <c r="Q135" s="26">
        <f t="shared" si="24"/>
        <v>3.400447427293065E-2</v>
      </c>
      <c r="R135" s="71" t="s">
        <v>96</v>
      </c>
      <c r="S135" s="14">
        <v>15600</v>
      </c>
      <c r="T135" s="76">
        <v>15675</v>
      </c>
      <c r="U135" s="78">
        <v>4.8484848484848485E-3</v>
      </c>
    </row>
    <row r="136" spans="1:21" s="15" customFormat="1">
      <c r="A136" s="100">
        <v>16</v>
      </c>
      <c r="B136" s="61" t="s">
        <v>487</v>
      </c>
      <c r="C136" s="13" t="s">
        <v>319</v>
      </c>
      <c r="D136" s="14" t="s">
        <v>70</v>
      </c>
      <c r="E136" s="14" t="s">
        <v>488</v>
      </c>
      <c r="F136" s="14" t="s">
        <v>489</v>
      </c>
      <c r="G136" s="25">
        <v>852</v>
      </c>
      <c r="H136" s="47" t="s">
        <v>8</v>
      </c>
      <c r="I136" s="53" t="s">
        <v>475</v>
      </c>
      <c r="J136" s="14" t="s">
        <v>391</v>
      </c>
      <c r="K136" s="14" t="s">
        <v>476</v>
      </c>
      <c r="L136" s="25">
        <v>2235</v>
      </c>
      <c r="M136" s="27">
        <v>1</v>
      </c>
      <c r="N136" s="25">
        <v>63</v>
      </c>
      <c r="O136" s="14">
        <v>517</v>
      </c>
      <c r="P136" s="14">
        <v>579</v>
      </c>
      <c r="Q136" s="26">
        <f t="shared" ref="Q136" si="25">N136/L136</f>
        <v>2.8187919463087248E-2</v>
      </c>
      <c r="R136" s="71" t="s">
        <v>96</v>
      </c>
      <c r="S136" s="14">
        <v>1</v>
      </c>
      <c r="T136" s="76">
        <v>63</v>
      </c>
      <c r="U136" s="78">
        <v>7.3943661971830985E-2</v>
      </c>
    </row>
    <row r="137" spans="1:21" s="15" customFormat="1">
      <c r="A137" s="100">
        <v>16</v>
      </c>
      <c r="B137" s="61" t="s">
        <v>493</v>
      </c>
      <c r="C137" s="13" t="s">
        <v>319</v>
      </c>
      <c r="D137" s="14" t="s">
        <v>119</v>
      </c>
      <c r="E137" s="14" t="s">
        <v>494</v>
      </c>
      <c r="F137" s="28" t="s">
        <v>495</v>
      </c>
      <c r="G137" s="25">
        <v>1078</v>
      </c>
      <c r="H137" s="47" t="s">
        <v>8</v>
      </c>
      <c r="I137" s="53" t="s">
        <v>497</v>
      </c>
      <c r="J137" s="14" t="s">
        <v>391</v>
      </c>
      <c r="K137" s="14" t="s">
        <v>496</v>
      </c>
      <c r="L137" s="25">
        <v>5070</v>
      </c>
      <c r="M137" s="27">
        <v>1</v>
      </c>
      <c r="N137" s="25">
        <v>69</v>
      </c>
      <c r="O137" s="14">
        <v>3897</v>
      </c>
      <c r="P137" s="14">
        <v>3965</v>
      </c>
      <c r="Q137" s="26">
        <f t="shared" ref="Q137:Q141" si="26">N137/L137</f>
        <v>1.3609467455621301E-2</v>
      </c>
      <c r="R137" s="71" t="s">
        <v>498</v>
      </c>
      <c r="S137" s="14">
        <v>1010</v>
      </c>
      <c r="T137" s="76">
        <v>1078</v>
      </c>
      <c r="U137" s="78">
        <v>6.4007421150278299E-2</v>
      </c>
    </row>
    <row r="138" spans="1:21" s="15" customFormat="1">
      <c r="A138" s="100">
        <v>16</v>
      </c>
      <c r="B138" s="61" t="s">
        <v>499</v>
      </c>
      <c r="C138" s="13" t="s">
        <v>319</v>
      </c>
      <c r="D138" s="14" t="s">
        <v>437</v>
      </c>
      <c r="E138" s="14" t="s">
        <v>500</v>
      </c>
      <c r="F138" s="14" t="s">
        <v>501</v>
      </c>
      <c r="G138" s="25">
        <v>671</v>
      </c>
      <c r="H138" s="47" t="s">
        <v>8</v>
      </c>
      <c r="I138" s="53" t="s">
        <v>497</v>
      </c>
      <c r="J138" s="14" t="s">
        <v>391</v>
      </c>
      <c r="K138" s="14" t="s">
        <v>496</v>
      </c>
      <c r="L138" s="25">
        <v>5070</v>
      </c>
      <c r="M138" s="27">
        <v>0.92</v>
      </c>
      <c r="N138" s="25">
        <v>95</v>
      </c>
      <c r="O138" s="14">
        <v>4538</v>
      </c>
      <c r="P138" s="14">
        <v>4444</v>
      </c>
      <c r="Q138" s="26">
        <f t="shared" si="26"/>
        <v>1.8737672583826429E-2</v>
      </c>
      <c r="R138" s="71" t="s">
        <v>498</v>
      </c>
      <c r="S138" s="14">
        <v>1</v>
      </c>
      <c r="T138" s="76">
        <v>96</v>
      </c>
      <c r="U138" s="78">
        <v>0.14157973174366617</v>
      </c>
    </row>
    <row r="139" spans="1:21" s="15" customFormat="1">
      <c r="A139" s="100">
        <v>16</v>
      </c>
      <c r="B139" s="61" t="s">
        <v>502</v>
      </c>
      <c r="C139" s="13" t="s">
        <v>319</v>
      </c>
      <c r="D139" s="14" t="s">
        <v>437</v>
      </c>
      <c r="E139" s="14" t="s">
        <v>503</v>
      </c>
      <c r="F139" s="14" t="s">
        <v>504</v>
      </c>
      <c r="G139" s="25">
        <v>3528</v>
      </c>
      <c r="H139" s="47" t="s">
        <v>498</v>
      </c>
      <c r="I139" s="53" t="s">
        <v>505</v>
      </c>
      <c r="J139" s="14" t="s">
        <v>391</v>
      </c>
      <c r="K139" s="14" t="s">
        <v>506</v>
      </c>
      <c r="L139" s="25">
        <v>3970</v>
      </c>
      <c r="M139" s="27">
        <v>1</v>
      </c>
      <c r="N139" s="25">
        <v>82</v>
      </c>
      <c r="O139" s="14">
        <v>2572</v>
      </c>
      <c r="P139" s="14">
        <v>2653</v>
      </c>
      <c r="Q139" s="26">
        <f t="shared" si="26"/>
        <v>2.0654911838790931E-2</v>
      </c>
      <c r="R139" s="71" t="s">
        <v>498</v>
      </c>
      <c r="S139" s="14">
        <v>1</v>
      </c>
      <c r="T139" s="76">
        <v>82</v>
      </c>
      <c r="U139" s="78">
        <v>2.3242630385487528E-2</v>
      </c>
    </row>
    <row r="140" spans="1:21" s="15" customFormat="1">
      <c r="A140" s="100">
        <v>16</v>
      </c>
      <c r="B140" s="61" t="s">
        <v>507</v>
      </c>
      <c r="C140" s="13" t="s">
        <v>320</v>
      </c>
      <c r="D140" s="14" t="s">
        <v>72</v>
      </c>
      <c r="E140" s="14" t="s">
        <v>508</v>
      </c>
      <c r="F140" s="14" t="s">
        <v>509</v>
      </c>
      <c r="G140" s="25">
        <v>104710</v>
      </c>
      <c r="H140" s="47" t="s">
        <v>8</v>
      </c>
      <c r="I140" s="53" t="s">
        <v>510</v>
      </c>
      <c r="J140" s="14" t="s">
        <v>391</v>
      </c>
      <c r="K140" s="14" t="s">
        <v>511</v>
      </c>
      <c r="L140" s="25">
        <v>10427</v>
      </c>
      <c r="M140" s="27">
        <v>1</v>
      </c>
      <c r="N140" s="25">
        <v>77</v>
      </c>
      <c r="O140" s="14">
        <v>5228</v>
      </c>
      <c r="P140" s="14">
        <v>5152</v>
      </c>
      <c r="Q140" s="26">
        <f t="shared" si="26"/>
        <v>7.3846744029922315E-3</v>
      </c>
      <c r="R140" s="71" t="s">
        <v>593</v>
      </c>
      <c r="S140" s="14">
        <v>19947</v>
      </c>
      <c r="T140" s="76">
        <v>20023</v>
      </c>
      <c r="U140" s="78">
        <v>7.3536433960462227E-4</v>
      </c>
    </row>
    <row r="141" spans="1:21" s="15" customFormat="1">
      <c r="A141" s="100">
        <v>16</v>
      </c>
      <c r="B141" s="61" t="s">
        <v>507</v>
      </c>
      <c r="C141" s="13"/>
      <c r="D141" s="14" t="s">
        <v>72</v>
      </c>
      <c r="E141" s="14" t="s">
        <v>508</v>
      </c>
      <c r="F141" s="14" t="s">
        <v>509</v>
      </c>
      <c r="G141" s="25">
        <v>104710</v>
      </c>
      <c r="H141" s="47" t="s">
        <v>8</v>
      </c>
      <c r="I141" s="53" t="s">
        <v>510</v>
      </c>
      <c r="J141" s="14" t="s">
        <v>391</v>
      </c>
      <c r="K141" s="14" t="s">
        <v>511</v>
      </c>
      <c r="L141" s="25">
        <v>10427</v>
      </c>
      <c r="M141" s="27">
        <v>0.93</v>
      </c>
      <c r="N141" s="25">
        <v>95</v>
      </c>
      <c r="O141" s="14">
        <v>7619</v>
      </c>
      <c r="P141" s="14">
        <v>7525</v>
      </c>
      <c r="Q141" s="26">
        <f t="shared" si="26"/>
        <v>9.1109619257696371E-3</v>
      </c>
      <c r="R141" s="71" t="s">
        <v>593</v>
      </c>
      <c r="S141" s="14">
        <v>25902</v>
      </c>
      <c r="T141" s="76">
        <v>25991</v>
      </c>
      <c r="U141" s="78">
        <v>9.0726769171998859E-4</v>
      </c>
    </row>
    <row r="142" spans="1:21" s="15" customFormat="1">
      <c r="A142" s="100">
        <v>16</v>
      </c>
      <c r="B142" s="61" t="s">
        <v>512</v>
      </c>
      <c r="C142" s="13" t="s">
        <v>319</v>
      </c>
      <c r="D142" s="14" t="s">
        <v>184</v>
      </c>
      <c r="E142" s="14" t="s">
        <v>513</v>
      </c>
      <c r="F142" s="14" t="s">
        <v>514</v>
      </c>
      <c r="G142" s="25">
        <v>3473</v>
      </c>
      <c r="H142" s="47" t="s">
        <v>8</v>
      </c>
      <c r="I142" s="53" t="s">
        <v>28</v>
      </c>
      <c r="J142" s="14" t="s">
        <v>391</v>
      </c>
      <c r="K142" s="14" t="s">
        <v>29</v>
      </c>
      <c r="L142" s="25">
        <v>41735</v>
      </c>
      <c r="M142" s="27">
        <v>0.98</v>
      </c>
      <c r="N142" s="25">
        <v>53</v>
      </c>
      <c r="O142" s="14">
        <v>9019</v>
      </c>
      <c r="P142" s="14">
        <v>9071</v>
      </c>
      <c r="Q142" s="26">
        <f t="shared" ref="Q142:Q154" si="27">N142/L142</f>
        <v>1.2699173355696658E-3</v>
      </c>
      <c r="R142" s="71" t="s">
        <v>498</v>
      </c>
      <c r="S142" s="14">
        <v>1</v>
      </c>
      <c r="T142" s="76">
        <v>53</v>
      </c>
      <c r="U142" s="78">
        <v>1.5260581629714944E-2</v>
      </c>
    </row>
    <row r="143" spans="1:21" s="15" customFormat="1">
      <c r="A143" s="100">
        <v>16</v>
      </c>
      <c r="B143" s="61" t="s">
        <v>515</v>
      </c>
      <c r="C143" s="13" t="s">
        <v>319</v>
      </c>
      <c r="D143" s="14" t="s">
        <v>184</v>
      </c>
      <c r="E143" s="14" t="s">
        <v>513</v>
      </c>
      <c r="F143" s="14" t="s">
        <v>516</v>
      </c>
      <c r="G143" s="25">
        <v>7195</v>
      </c>
      <c r="H143" s="47" t="s">
        <v>8</v>
      </c>
      <c r="I143" s="53" t="s">
        <v>28</v>
      </c>
      <c r="J143" s="14" t="s">
        <v>391</v>
      </c>
      <c r="K143" s="14" t="s">
        <v>29</v>
      </c>
      <c r="L143" s="25">
        <v>41735</v>
      </c>
      <c r="M143" s="27">
        <v>0.98</v>
      </c>
      <c r="N143" s="25">
        <v>56</v>
      </c>
      <c r="O143" s="14">
        <v>9016</v>
      </c>
      <c r="P143" s="14">
        <v>9071</v>
      </c>
      <c r="Q143" s="26">
        <f t="shared" si="27"/>
        <v>1.3417994489037977E-3</v>
      </c>
      <c r="R143" s="71" t="s">
        <v>498</v>
      </c>
      <c r="S143" s="14">
        <v>1</v>
      </c>
      <c r="T143" s="76">
        <v>56</v>
      </c>
      <c r="U143" s="78">
        <v>7.7831827658095898E-3</v>
      </c>
    </row>
    <row r="144" spans="1:21" s="15" customFormat="1">
      <c r="A144" s="100">
        <v>16</v>
      </c>
      <c r="B144" s="61" t="s">
        <v>517</v>
      </c>
      <c r="C144" s="13" t="s">
        <v>319</v>
      </c>
      <c r="D144" s="14" t="s">
        <v>70</v>
      </c>
      <c r="E144" s="14" t="s">
        <v>518</v>
      </c>
      <c r="F144" s="14" t="s">
        <v>519</v>
      </c>
      <c r="G144" s="25">
        <v>1396</v>
      </c>
      <c r="H144" s="47" t="s">
        <v>8</v>
      </c>
      <c r="I144" s="53" t="s">
        <v>497</v>
      </c>
      <c r="J144" s="14" t="s">
        <v>391</v>
      </c>
      <c r="K144" s="14" t="s">
        <v>496</v>
      </c>
      <c r="L144" s="25">
        <v>5070</v>
      </c>
      <c r="M144" s="27">
        <v>0.96</v>
      </c>
      <c r="N144" s="25">
        <v>51</v>
      </c>
      <c r="O144" s="14">
        <v>4778</v>
      </c>
      <c r="P144" s="14">
        <v>4728</v>
      </c>
      <c r="Q144" s="26">
        <f t="shared" si="27"/>
        <v>1.0059171597633136E-2</v>
      </c>
      <c r="R144" s="71" t="s">
        <v>498</v>
      </c>
      <c r="S144" s="14">
        <v>1346</v>
      </c>
      <c r="T144" s="76">
        <v>1396</v>
      </c>
      <c r="U144" s="78">
        <v>3.6532951289398284E-2</v>
      </c>
    </row>
    <row r="145" spans="1:21" s="15" customFormat="1">
      <c r="A145" s="100">
        <v>16</v>
      </c>
      <c r="B145" s="61" t="s">
        <v>520</v>
      </c>
      <c r="C145" s="13" t="s">
        <v>319</v>
      </c>
      <c r="D145" s="14" t="s">
        <v>70</v>
      </c>
      <c r="E145" s="14" t="s">
        <v>521</v>
      </c>
      <c r="F145" s="14" t="s">
        <v>522</v>
      </c>
      <c r="G145" s="25">
        <v>1620</v>
      </c>
      <c r="H145" s="47" t="s">
        <v>8</v>
      </c>
      <c r="I145" s="53" t="s">
        <v>497</v>
      </c>
      <c r="J145" s="14" t="s">
        <v>391</v>
      </c>
      <c r="K145" s="14" t="s">
        <v>496</v>
      </c>
      <c r="L145" s="25">
        <v>5070</v>
      </c>
      <c r="M145" s="27">
        <v>1</v>
      </c>
      <c r="N145" s="25">
        <v>41</v>
      </c>
      <c r="O145" s="14">
        <v>2819</v>
      </c>
      <c r="P145" s="14">
        <v>2779</v>
      </c>
      <c r="Q145" s="26">
        <f t="shared" si="27"/>
        <v>8.0867850098619333E-3</v>
      </c>
      <c r="R145" s="71" t="s">
        <v>498</v>
      </c>
      <c r="S145" s="14">
        <v>1</v>
      </c>
      <c r="T145" s="76">
        <v>41</v>
      </c>
      <c r="U145" s="78">
        <v>2.5308641975308643E-2</v>
      </c>
    </row>
    <row r="146" spans="1:21" s="15" customFormat="1">
      <c r="A146" s="100">
        <v>16</v>
      </c>
      <c r="B146" s="61" t="s">
        <v>523</v>
      </c>
      <c r="C146" s="13" t="s">
        <v>319</v>
      </c>
      <c r="D146" s="14" t="s">
        <v>70</v>
      </c>
      <c r="E146" s="14" t="s">
        <v>524</v>
      </c>
      <c r="F146" s="14" t="s">
        <v>525</v>
      </c>
      <c r="G146" s="25">
        <v>11080</v>
      </c>
      <c r="H146" s="47" t="s">
        <v>526</v>
      </c>
      <c r="I146" s="53" t="s">
        <v>497</v>
      </c>
      <c r="J146" s="14" t="s">
        <v>391</v>
      </c>
      <c r="K146" s="14" t="s">
        <v>496</v>
      </c>
      <c r="L146" s="25">
        <v>5070</v>
      </c>
      <c r="M146" s="27">
        <v>1</v>
      </c>
      <c r="N146" s="25">
        <v>38</v>
      </c>
      <c r="O146" s="14">
        <v>3916</v>
      </c>
      <c r="P146" s="14">
        <v>3879</v>
      </c>
      <c r="Q146" s="26">
        <f t="shared" si="27"/>
        <v>7.4950690335305716E-3</v>
      </c>
      <c r="R146" s="71" t="s">
        <v>498</v>
      </c>
      <c r="S146" s="14">
        <v>11043</v>
      </c>
      <c r="T146" s="76">
        <v>11080</v>
      </c>
      <c r="U146" s="78">
        <v>3.4296028880866428E-3</v>
      </c>
    </row>
    <row r="147" spans="1:21" s="15" customFormat="1">
      <c r="A147" s="100">
        <v>16</v>
      </c>
      <c r="B147" s="61" t="s">
        <v>527</v>
      </c>
      <c r="C147" s="13" t="s">
        <v>319</v>
      </c>
      <c r="D147" s="14" t="s">
        <v>70</v>
      </c>
      <c r="E147" s="14" t="s">
        <v>528</v>
      </c>
      <c r="F147" s="14" t="s">
        <v>529</v>
      </c>
      <c r="G147" s="25">
        <v>11518</v>
      </c>
      <c r="H147" s="47" t="s">
        <v>8</v>
      </c>
      <c r="I147" s="53" t="s">
        <v>497</v>
      </c>
      <c r="J147" s="14" t="s">
        <v>391</v>
      </c>
      <c r="K147" s="14" t="s">
        <v>496</v>
      </c>
      <c r="L147" s="25">
        <v>5070</v>
      </c>
      <c r="M147" s="27">
        <v>0.98</v>
      </c>
      <c r="N147" s="25">
        <v>44</v>
      </c>
      <c r="O147" s="14">
        <v>2421</v>
      </c>
      <c r="P147" s="14">
        <v>2464</v>
      </c>
      <c r="Q147" s="26">
        <f t="shared" si="27"/>
        <v>8.6785009861932941E-3</v>
      </c>
      <c r="R147" s="71" t="s">
        <v>498</v>
      </c>
      <c r="S147" s="14">
        <v>1</v>
      </c>
      <c r="T147" s="76">
        <v>43</v>
      </c>
      <c r="U147" s="78">
        <v>3.8201076575794411E-3</v>
      </c>
    </row>
    <row r="148" spans="1:21" s="15" customFormat="1">
      <c r="A148" s="100">
        <v>16</v>
      </c>
      <c r="B148" s="61" t="s">
        <v>530</v>
      </c>
      <c r="C148" s="13" t="s">
        <v>319</v>
      </c>
      <c r="D148" s="14" t="s">
        <v>70</v>
      </c>
      <c r="E148" s="14" t="s">
        <v>30</v>
      </c>
      <c r="F148" s="14" t="s">
        <v>531</v>
      </c>
      <c r="G148" s="25">
        <v>7137</v>
      </c>
      <c r="H148" s="47" t="s">
        <v>8</v>
      </c>
      <c r="I148" s="53" t="s">
        <v>28</v>
      </c>
      <c r="J148" s="14" t="s">
        <v>391</v>
      </c>
      <c r="K148" s="14" t="s">
        <v>29</v>
      </c>
      <c r="L148" s="25">
        <v>41735</v>
      </c>
      <c r="M148" s="27">
        <v>0.98</v>
      </c>
      <c r="N148" s="25">
        <v>44</v>
      </c>
      <c r="O148" s="14">
        <v>9028</v>
      </c>
      <c r="P148" s="14">
        <v>9071</v>
      </c>
      <c r="Q148" s="26">
        <f t="shared" si="27"/>
        <v>1.0542709955672696E-3</v>
      </c>
      <c r="R148" s="71" t="s">
        <v>498</v>
      </c>
      <c r="S148" s="14">
        <v>1</v>
      </c>
      <c r="T148" s="76">
        <v>44</v>
      </c>
      <c r="U148" s="78">
        <v>6.1650553453832142E-3</v>
      </c>
    </row>
    <row r="149" spans="1:21" s="15" customFormat="1">
      <c r="A149" s="100">
        <v>16</v>
      </c>
      <c r="B149" s="61" t="s">
        <v>532</v>
      </c>
      <c r="C149" s="13" t="s">
        <v>319</v>
      </c>
      <c r="D149" s="14" t="s">
        <v>344</v>
      </c>
      <c r="E149" s="14" t="s">
        <v>533</v>
      </c>
      <c r="F149" s="14" t="s">
        <v>534</v>
      </c>
      <c r="G149" s="25">
        <v>1895</v>
      </c>
      <c r="H149" s="47" t="s">
        <v>537</v>
      </c>
      <c r="I149" s="53" t="s">
        <v>535</v>
      </c>
      <c r="J149" s="14" t="s">
        <v>391</v>
      </c>
      <c r="K149" s="14" t="s">
        <v>536</v>
      </c>
      <c r="L149" s="25">
        <v>16569</v>
      </c>
      <c r="M149" s="27">
        <v>0.92</v>
      </c>
      <c r="N149" s="25">
        <v>242</v>
      </c>
      <c r="O149" s="14">
        <v>11133</v>
      </c>
      <c r="P149" s="14">
        <v>10898</v>
      </c>
      <c r="Q149" s="26">
        <f t="shared" si="27"/>
        <v>1.4605588750075442E-2</v>
      </c>
      <c r="R149" s="71" t="s">
        <v>248</v>
      </c>
      <c r="S149" s="14">
        <v>3</v>
      </c>
      <c r="T149" s="76">
        <v>244</v>
      </c>
      <c r="U149" s="78">
        <v>0.12770448548812666</v>
      </c>
    </row>
    <row r="150" spans="1:21" s="15" customFormat="1">
      <c r="A150" s="100">
        <v>16</v>
      </c>
      <c r="B150" s="61" t="s">
        <v>538</v>
      </c>
      <c r="C150" s="13" t="s">
        <v>319</v>
      </c>
      <c r="D150" s="14" t="s">
        <v>540</v>
      </c>
      <c r="E150" s="14" t="s">
        <v>135</v>
      </c>
      <c r="F150" s="14" t="s">
        <v>539</v>
      </c>
      <c r="G150" s="25">
        <v>2430</v>
      </c>
      <c r="H150" s="47" t="s">
        <v>8</v>
      </c>
      <c r="I150" s="53" t="s">
        <v>535</v>
      </c>
      <c r="J150" s="14" t="s">
        <v>391</v>
      </c>
      <c r="K150" s="14" t="s">
        <v>536</v>
      </c>
      <c r="L150" s="25">
        <v>16569</v>
      </c>
      <c r="M150" s="27">
        <v>1</v>
      </c>
      <c r="N150" s="25">
        <v>84</v>
      </c>
      <c r="O150" s="14">
        <v>9365</v>
      </c>
      <c r="P150" s="14">
        <v>9448</v>
      </c>
      <c r="Q150" s="26">
        <f t="shared" si="27"/>
        <v>5.0697084917617234E-3</v>
      </c>
      <c r="R150" s="71" t="s">
        <v>248</v>
      </c>
      <c r="S150" s="14">
        <v>1</v>
      </c>
      <c r="T150" s="76">
        <v>84</v>
      </c>
      <c r="U150" s="78">
        <v>3.4567901234567898E-2</v>
      </c>
    </row>
    <row r="151" spans="1:21" s="15" customFormat="1">
      <c r="A151" s="100">
        <v>16</v>
      </c>
      <c r="B151" s="61" t="s">
        <v>541</v>
      </c>
      <c r="C151" s="13" t="s">
        <v>320</v>
      </c>
      <c r="D151" s="14" t="s">
        <v>72</v>
      </c>
      <c r="E151" s="14" t="s">
        <v>542</v>
      </c>
      <c r="F151" s="14" t="s">
        <v>543</v>
      </c>
      <c r="G151" s="25">
        <v>372707</v>
      </c>
      <c r="H151" s="47" t="s">
        <v>8</v>
      </c>
      <c r="I151" s="53" t="s">
        <v>535</v>
      </c>
      <c r="J151" s="14" t="s">
        <v>391</v>
      </c>
      <c r="K151" s="14" t="s">
        <v>536</v>
      </c>
      <c r="L151" s="25">
        <v>16569</v>
      </c>
      <c r="M151" s="27">
        <v>0.72</v>
      </c>
      <c r="N151" s="25">
        <v>164</v>
      </c>
      <c r="O151" s="14">
        <v>6063</v>
      </c>
      <c r="P151" s="14">
        <v>6226</v>
      </c>
      <c r="Q151" s="26">
        <f t="shared" si="27"/>
        <v>9.8980022934395551E-3</v>
      </c>
      <c r="R151" s="71" t="s">
        <v>133</v>
      </c>
      <c r="S151" s="14">
        <v>7558</v>
      </c>
      <c r="T151" s="76">
        <v>7721</v>
      </c>
      <c r="U151" s="78">
        <v>4.4002393300903928E-4</v>
      </c>
    </row>
    <row r="152" spans="1:21" s="15" customFormat="1">
      <c r="A152" s="100">
        <v>16</v>
      </c>
      <c r="B152" s="61" t="s">
        <v>544</v>
      </c>
      <c r="C152" s="13" t="s">
        <v>319</v>
      </c>
      <c r="D152" s="14" t="s">
        <v>119</v>
      </c>
      <c r="E152" s="14" t="s">
        <v>545</v>
      </c>
      <c r="F152" s="14" t="s">
        <v>546</v>
      </c>
      <c r="G152" s="25">
        <v>2261</v>
      </c>
      <c r="H152" s="47" t="s">
        <v>8</v>
      </c>
      <c r="I152" s="53" t="s">
        <v>535</v>
      </c>
      <c r="J152" s="14" t="s">
        <v>391</v>
      </c>
      <c r="K152" s="14" t="s">
        <v>536</v>
      </c>
      <c r="L152" s="25">
        <v>16569</v>
      </c>
      <c r="M152" s="27">
        <v>1</v>
      </c>
      <c r="N152" s="25">
        <v>44</v>
      </c>
      <c r="O152" s="14">
        <v>2958</v>
      </c>
      <c r="P152" s="14">
        <v>3001</v>
      </c>
      <c r="Q152" s="26">
        <f t="shared" si="27"/>
        <v>2.6555615909228075E-3</v>
      </c>
      <c r="R152" s="71" t="s">
        <v>133</v>
      </c>
      <c r="S152" s="14">
        <v>1</v>
      </c>
      <c r="T152" s="76">
        <v>44</v>
      </c>
      <c r="U152" s="78">
        <v>1.9460415745245468E-2</v>
      </c>
    </row>
    <row r="153" spans="1:21" s="15" customFormat="1">
      <c r="A153" s="100">
        <v>16</v>
      </c>
      <c r="B153" s="61" t="s">
        <v>548</v>
      </c>
      <c r="C153" s="13" t="s">
        <v>319</v>
      </c>
      <c r="D153" s="14" t="s">
        <v>70</v>
      </c>
      <c r="E153" s="14" t="s">
        <v>549</v>
      </c>
      <c r="F153" s="14" t="s">
        <v>550</v>
      </c>
      <c r="G153" s="25">
        <v>3863</v>
      </c>
      <c r="H153" s="47" t="s">
        <v>8</v>
      </c>
      <c r="I153" s="53" t="s">
        <v>551</v>
      </c>
      <c r="J153" s="14" t="s">
        <v>391</v>
      </c>
      <c r="K153" s="14" t="s">
        <v>552</v>
      </c>
      <c r="L153" s="25">
        <v>16300</v>
      </c>
      <c r="M153" s="27">
        <v>1</v>
      </c>
      <c r="N153" s="25">
        <v>83</v>
      </c>
      <c r="O153" s="14">
        <v>581</v>
      </c>
      <c r="P153" s="14">
        <v>499</v>
      </c>
      <c r="Q153" s="26">
        <f t="shared" si="27"/>
        <v>5.0920245398773005E-3</v>
      </c>
      <c r="R153" s="71" t="s">
        <v>133</v>
      </c>
      <c r="S153" s="14">
        <v>1</v>
      </c>
      <c r="T153" s="76">
        <v>83</v>
      </c>
      <c r="U153" s="78">
        <v>2.1485891793942533E-2</v>
      </c>
    </row>
    <row r="154" spans="1:21" s="15" customFormat="1">
      <c r="A154" s="100">
        <v>16</v>
      </c>
      <c r="B154" s="61" t="s">
        <v>553</v>
      </c>
      <c r="C154" s="13" t="s">
        <v>319</v>
      </c>
      <c r="D154" s="14" t="s">
        <v>70</v>
      </c>
      <c r="E154" s="14" t="s">
        <v>554</v>
      </c>
      <c r="F154" s="14" t="s">
        <v>555</v>
      </c>
      <c r="G154" s="25">
        <v>2444</v>
      </c>
      <c r="H154" s="47" t="s">
        <v>8</v>
      </c>
      <c r="I154" s="53" t="s">
        <v>556</v>
      </c>
      <c r="J154" s="14" t="s">
        <v>391</v>
      </c>
      <c r="K154" s="14" t="s">
        <v>557</v>
      </c>
      <c r="L154" s="25">
        <v>15976</v>
      </c>
      <c r="M154" s="27">
        <v>0.99</v>
      </c>
      <c r="N154" s="25">
        <v>289</v>
      </c>
      <c r="O154" s="14">
        <v>7853</v>
      </c>
      <c r="P154" s="14">
        <v>8141</v>
      </c>
      <c r="Q154" s="26">
        <f t="shared" si="27"/>
        <v>1.8089634451677515E-2</v>
      </c>
      <c r="R154" s="71" t="s">
        <v>133</v>
      </c>
      <c r="S154" s="14">
        <v>1</v>
      </c>
      <c r="T154" s="76">
        <v>289</v>
      </c>
      <c r="U154" s="78">
        <v>0.11824877250409166</v>
      </c>
    </row>
    <row r="155" spans="1:21" s="15" customFormat="1">
      <c r="A155" s="100">
        <v>16</v>
      </c>
      <c r="B155" s="61" t="s">
        <v>444</v>
      </c>
      <c r="C155" s="13" t="s">
        <v>319</v>
      </c>
      <c r="D155" s="14" t="s">
        <v>70</v>
      </c>
      <c r="E155" s="14" t="s">
        <v>445</v>
      </c>
      <c r="F155" s="14" t="s">
        <v>446</v>
      </c>
      <c r="G155" s="25">
        <v>7593</v>
      </c>
      <c r="H155" s="47" t="s">
        <v>8</v>
      </c>
      <c r="I155" s="53" t="s">
        <v>448</v>
      </c>
      <c r="J155" s="14" t="s">
        <v>585</v>
      </c>
      <c r="K155" s="14" t="s">
        <v>447</v>
      </c>
      <c r="L155" s="25">
        <v>211</v>
      </c>
      <c r="M155" s="27">
        <v>1</v>
      </c>
      <c r="N155" s="25">
        <v>211</v>
      </c>
      <c r="O155" s="14">
        <v>1</v>
      </c>
      <c r="P155" s="14">
        <v>211</v>
      </c>
      <c r="Q155" s="26">
        <f t="shared" ref="Q155:Q156" si="28">N155/L155</f>
        <v>1</v>
      </c>
      <c r="R155" s="71" t="s">
        <v>447</v>
      </c>
      <c r="S155" s="14">
        <v>7383</v>
      </c>
      <c r="T155" s="76">
        <v>7593</v>
      </c>
      <c r="U155" s="78">
        <v>2.7788752798630318E-2</v>
      </c>
    </row>
    <row r="156" spans="1:21" s="15" customFormat="1">
      <c r="A156" s="100">
        <v>16</v>
      </c>
      <c r="B156" s="63" t="s">
        <v>450</v>
      </c>
      <c r="C156" s="14" t="s">
        <v>319</v>
      </c>
      <c r="D156" s="14" t="s">
        <v>70</v>
      </c>
      <c r="E156" s="14" t="s">
        <v>451</v>
      </c>
      <c r="F156" s="14" t="s">
        <v>452</v>
      </c>
      <c r="G156" s="25">
        <v>9547</v>
      </c>
      <c r="H156" s="47" t="s">
        <v>453</v>
      </c>
      <c r="I156" s="53" t="s">
        <v>454</v>
      </c>
      <c r="J156" s="14" t="s">
        <v>585</v>
      </c>
      <c r="K156" s="14"/>
      <c r="L156" s="25">
        <v>120</v>
      </c>
      <c r="M156" s="27">
        <v>1</v>
      </c>
      <c r="N156" s="25">
        <v>120</v>
      </c>
      <c r="O156" s="14">
        <v>1</v>
      </c>
      <c r="P156" s="14">
        <v>120</v>
      </c>
      <c r="Q156" s="26">
        <f t="shared" si="28"/>
        <v>1</v>
      </c>
      <c r="R156" s="71" t="s">
        <v>454</v>
      </c>
      <c r="S156" s="14">
        <v>9428</v>
      </c>
      <c r="T156" s="76">
        <v>9547</v>
      </c>
      <c r="U156" s="78">
        <v>1.2569393526762333E-2</v>
      </c>
    </row>
    <row r="157" spans="1:21" s="15" customFormat="1">
      <c r="A157" s="101">
        <v>17</v>
      </c>
      <c r="B157" s="67" t="s">
        <v>594</v>
      </c>
      <c r="C157" s="10" t="s">
        <v>319</v>
      </c>
      <c r="D157" s="10" t="s">
        <v>70</v>
      </c>
      <c r="E157" s="10" t="s">
        <v>595</v>
      </c>
      <c r="F157" s="10" t="s">
        <v>596</v>
      </c>
      <c r="G157" s="80">
        <v>1833</v>
      </c>
      <c r="H157" s="81" t="s">
        <v>8</v>
      </c>
      <c r="I157" s="82" t="s">
        <v>475</v>
      </c>
      <c r="J157" s="10" t="s">
        <v>391</v>
      </c>
      <c r="K157" s="10" t="s">
        <v>476</v>
      </c>
      <c r="L157" s="80">
        <v>2235</v>
      </c>
      <c r="M157" s="83">
        <v>1</v>
      </c>
      <c r="N157" s="80">
        <v>58</v>
      </c>
      <c r="O157" s="10">
        <v>561</v>
      </c>
      <c r="P157" s="10">
        <v>618</v>
      </c>
      <c r="Q157" s="84">
        <f>N157/L157</f>
        <v>2.5950782997762864E-2</v>
      </c>
      <c r="R157" s="85" t="s">
        <v>96</v>
      </c>
      <c r="S157" s="13">
        <v>1</v>
      </c>
      <c r="T157" s="86">
        <v>58</v>
      </c>
      <c r="U157" s="87">
        <v>3.1642116748499725E-2</v>
      </c>
    </row>
    <row r="158" spans="1:21" s="15" customFormat="1">
      <c r="A158" s="101">
        <v>17</v>
      </c>
      <c r="B158" s="67" t="s">
        <v>597</v>
      </c>
      <c r="C158" s="10" t="s">
        <v>319</v>
      </c>
      <c r="D158" s="10" t="s">
        <v>70</v>
      </c>
      <c r="E158" s="88" t="s">
        <v>598</v>
      </c>
      <c r="F158" s="60" t="s">
        <v>599</v>
      </c>
      <c r="G158" s="80">
        <v>3174</v>
      </c>
      <c r="H158" s="81" t="s">
        <v>8</v>
      </c>
      <c r="I158" s="82" t="s">
        <v>708</v>
      </c>
      <c r="J158" s="10" t="s">
        <v>391</v>
      </c>
      <c r="K158" s="10" t="s">
        <v>772</v>
      </c>
      <c r="L158" s="80">
        <v>1935</v>
      </c>
      <c r="M158" s="83">
        <v>1</v>
      </c>
      <c r="N158" s="80">
        <v>67</v>
      </c>
      <c r="O158" s="10">
        <v>1755</v>
      </c>
      <c r="P158" s="10">
        <v>1689</v>
      </c>
      <c r="Q158" s="84">
        <f>N158/L158</f>
        <v>3.4625322997416018E-2</v>
      </c>
      <c r="R158" s="85" t="s">
        <v>96</v>
      </c>
      <c r="S158" s="13">
        <v>3108</v>
      </c>
      <c r="T158" s="86">
        <v>3174</v>
      </c>
      <c r="U158" s="87">
        <v>2.1109010712035286E-2</v>
      </c>
    </row>
    <row r="159" spans="1:21">
      <c r="A159" s="101">
        <v>17</v>
      </c>
      <c r="B159" s="67" t="s">
        <v>600</v>
      </c>
      <c r="C159" s="10" t="s">
        <v>319</v>
      </c>
      <c r="D159" s="10" t="s">
        <v>70</v>
      </c>
      <c r="E159" s="88" t="s">
        <v>598</v>
      </c>
      <c r="F159" s="10" t="s">
        <v>601</v>
      </c>
      <c r="G159" s="80">
        <v>3119</v>
      </c>
      <c r="H159" s="81" t="s">
        <v>8</v>
      </c>
      <c r="I159" s="82" t="s">
        <v>708</v>
      </c>
      <c r="J159" s="10" t="s">
        <v>391</v>
      </c>
      <c r="K159" s="10" t="s">
        <v>772</v>
      </c>
      <c r="L159" s="80">
        <v>1935</v>
      </c>
      <c r="M159" s="83">
        <v>1</v>
      </c>
      <c r="N159" s="80">
        <v>67</v>
      </c>
      <c r="O159" s="10">
        <v>1755</v>
      </c>
      <c r="P159" s="10">
        <v>1689</v>
      </c>
      <c r="Q159" s="84">
        <f>N159/L159</f>
        <v>3.4625322997416018E-2</v>
      </c>
      <c r="R159" s="85" t="s">
        <v>96</v>
      </c>
      <c r="S159" s="10">
        <v>3053</v>
      </c>
      <c r="T159" s="89">
        <v>3119</v>
      </c>
      <c r="U159" s="90">
        <v>2.148124398845784E-2</v>
      </c>
    </row>
    <row r="160" spans="1:21">
      <c r="A160" s="101">
        <v>17</v>
      </c>
      <c r="B160" s="67" t="s">
        <v>602</v>
      </c>
      <c r="C160" s="10" t="s">
        <v>319</v>
      </c>
      <c r="D160" s="10" t="s">
        <v>540</v>
      </c>
      <c r="E160" s="10" t="s">
        <v>135</v>
      </c>
      <c r="F160" s="10" t="s">
        <v>603</v>
      </c>
      <c r="G160" s="80">
        <v>4072</v>
      </c>
      <c r="H160" s="81" t="s">
        <v>1401</v>
      </c>
      <c r="I160" s="82" t="s">
        <v>709</v>
      </c>
      <c r="J160" s="13" t="s">
        <v>391</v>
      </c>
      <c r="K160" s="10" t="s">
        <v>773</v>
      </c>
      <c r="L160" s="80">
        <v>4245</v>
      </c>
      <c r="M160" s="83">
        <v>0.99</v>
      </c>
      <c r="N160" s="80">
        <v>4083</v>
      </c>
      <c r="O160" s="10">
        <v>100</v>
      </c>
      <c r="P160" s="10">
        <v>4182</v>
      </c>
      <c r="Q160" s="84">
        <f>N160/L160</f>
        <v>0.96183745583038871</v>
      </c>
      <c r="R160" s="85" t="s">
        <v>797</v>
      </c>
      <c r="S160" s="10">
        <v>1</v>
      </c>
      <c r="T160" s="89">
        <v>4072</v>
      </c>
      <c r="U160" s="90">
        <v>1.0027013752455796</v>
      </c>
    </row>
    <row r="161" spans="1:21">
      <c r="A161" s="101">
        <v>17</v>
      </c>
      <c r="B161" s="67" t="s">
        <v>604</v>
      </c>
      <c r="C161" s="10" t="s">
        <v>319</v>
      </c>
      <c r="D161" s="10" t="s">
        <v>540</v>
      </c>
      <c r="E161" s="10" t="s">
        <v>135</v>
      </c>
      <c r="F161" s="10" t="s">
        <v>605</v>
      </c>
      <c r="G161" s="80">
        <v>535</v>
      </c>
      <c r="H161" s="81" t="s">
        <v>710</v>
      </c>
      <c r="I161" s="82" t="s">
        <v>711</v>
      </c>
      <c r="J161" s="13" t="s">
        <v>391</v>
      </c>
      <c r="K161" s="10" t="s">
        <v>774</v>
      </c>
      <c r="L161" s="80">
        <v>506</v>
      </c>
      <c r="M161" s="83">
        <v>1</v>
      </c>
      <c r="N161" s="80">
        <v>486</v>
      </c>
      <c r="O161" s="10">
        <v>17</v>
      </c>
      <c r="P161" s="10">
        <v>502</v>
      </c>
      <c r="Q161" s="84">
        <f>N161/L161</f>
        <v>0.96047430830039526</v>
      </c>
      <c r="R161" s="85" t="s">
        <v>774</v>
      </c>
      <c r="S161" s="10">
        <v>1</v>
      </c>
      <c r="T161" s="89">
        <v>486</v>
      </c>
      <c r="U161" s="90">
        <v>0.90841121495327104</v>
      </c>
    </row>
    <row r="162" spans="1:21">
      <c r="A162" s="101">
        <v>17</v>
      </c>
      <c r="B162" s="67" t="s">
        <v>606</v>
      </c>
      <c r="C162" s="10" t="s">
        <v>319</v>
      </c>
      <c r="D162" s="10" t="s">
        <v>330</v>
      </c>
      <c r="E162" s="10" t="s">
        <v>607</v>
      </c>
      <c r="F162" s="10" t="s">
        <v>608</v>
      </c>
      <c r="G162" s="80">
        <v>473</v>
      </c>
      <c r="H162" s="81" t="s">
        <v>712</v>
      </c>
      <c r="I162" s="82" t="s">
        <v>713</v>
      </c>
      <c r="J162" s="13" t="s">
        <v>391</v>
      </c>
      <c r="K162" s="10" t="s">
        <v>775</v>
      </c>
      <c r="L162" s="80">
        <v>756</v>
      </c>
      <c r="M162" s="83">
        <v>1</v>
      </c>
      <c r="N162" s="80">
        <v>472</v>
      </c>
      <c r="O162" s="10">
        <v>277</v>
      </c>
      <c r="P162" s="10">
        <v>748</v>
      </c>
      <c r="Q162" s="84">
        <f t="shared" ref="Q162:Q170" si="29">N162/L162</f>
        <v>0.6243386243386243</v>
      </c>
      <c r="R162" s="85" t="s">
        <v>798</v>
      </c>
      <c r="S162" s="10">
        <v>2</v>
      </c>
      <c r="T162" s="89">
        <v>473</v>
      </c>
      <c r="U162" s="90">
        <v>0.9978858350951374</v>
      </c>
    </row>
    <row r="163" spans="1:21">
      <c r="A163" s="101">
        <v>17</v>
      </c>
      <c r="B163" s="67" t="s">
        <v>609</v>
      </c>
      <c r="C163" s="10" t="s">
        <v>319</v>
      </c>
      <c r="D163" s="10" t="s">
        <v>610</v>
      </c>
      <c r="E163" s="91" t="s">
        <v>611</v>
      </c>
      <c r="F163" s="10" t="s">
        <v>612</v>
      </c>
      <c r="G163" s="80">
        <v>507</v>
      </c>
      <c r="H163" s="81" t="s">
        <v>714</v>
      </c>
      <c r="I163" s="82" t="s">
        <v>713</v>
      </c>
      <c r="J163" s="13" t="s">
        <v>391</v>
      </c>
      <c r="K163" s="10" t="s">
        <v>775</v>
      </c>
      <c r="L163" s="80">
        <v>756</v>
      </c>
      <c r="M163" s="83">
        <v>1</v>
      </c>
      <c r="N163" s="80">
        <v>457</v>
      </c>
      <c r="O163" s="10">
        <v>295</v>
      </c>
      <c r="P163" s="10">
        <v>751</v>
      </c>
      <c r="Q163" s="84">
        <f t="shared" si="29"/>
        <v>0.60449735449735453</v>
      </c>
      <c r="R163" s="85" t="s">
        <v>798</v>
      </c>
      <c r="S163" s="10">
        <v>30</v>
      </c>
      <c r="T163" s="89">
        <v>486</v>
      </c>
      <c r="U163" s="90">
        <v>0.90138067061143989</v>
      </c>
    </row>
    <row r="164" spans="1:21">
      <c r="A164" s="101">
        <v>17</v>
      </c>
      <c r="B164" s="67" t="s">
        <v>613</v>
      </c>
      <c r="C164" s="10" t="s">
        <v>319</v>
      </c>
      <c r="D164" s="10" t="s">
        <v>610</v>
      </c>
      <c r="E164" s="91" t="s">
        <v>611</v>
      </c>
      <c r="F164" s="10" t="s">
        <v>614</v>
      </c>
      <c r="G164" s="80">
        <v>516</v>
      </c>
      <c r="H164" s="81" t="s">
        <v>715</v>
      </c>
      <c r="I164" s="82" t="s">
        <v>713</v>
      </c>
      <c r="J164" s="13" t="s">
        <v>391</v>
      </c>
      <c r="K164" s="10" t="s">
        <v>775</v>
      </c>
      <c r="L164" s="80">
        <v>756</v>
      </c>
      <c r="M164" s="83">
        <v>1</v>
      </c>
      <c r="N164" s="80">
        <v>457</v>
      </c>
      <c r="O164" s="10">
        <v>295</v>
      </c>
      <c r="P164" s="10">
        <v>751</v>
      </c>
      <c r="Q164" s="84">
        <f t="shared" si="29"/>
        <v>0.60449735449735453</v>
      </c>
      <c r="R164" s="85" t="s">
        <v>798</v>
      </c>
      <c r="S164" s="10">
        <v>42</v>
      </c>
      <c r="T164" s="89">
        <v>498</v>
      </c>
      <c r="U164" s="90">
        <v>0.88565891472868219</v>
      </c>
    </row>
    <row r="165" spans="1:21">
      <c r="A165" s="101">
        <v>17</v>
      </c>
      <c r="B165" s="67" t="s">
        <v>615</v>
      </c>
      <c r="C165" s="10" t="s">
        <v>319</v>
      </c>
      <c r="D165" s="10" t="s">
        <v>330</v>
      </c>
      <c r="E165" s="91" t="s">
        <v>611</v>
      </c>
      <c r="F165" s="10" t="s">
        <v>616</v>
      </c>
      <c r="G165" s="80">
        <v>504</v>
      </c>
      <c r="H165" s="81" t="s">
        <v>716</v>
      </c>
      <c r="I165" s="82" t="s">
        <v>713</v>
      </c>
      <c r="J165" s="13" t="s">
        <v>391</v>
      </c>
      <c r="K165" s="10" t="s">
        <v>775</v>
      </c>
      <c r="L165" s="80">
        <v>756</v>
      </c>
      <c r="M165" s="83">
        <v>1</v>
      </c>
      <c r="N165" s="80">
        <v>454</v>
      </c>
      <c r="O165" s="10">
        <v>295</v>
      </c>
      <c r="P165" s="10">
        <v>748</v>
      </c>
      <c r="Q165" s="84">
        <f t="shared" si="29"/>
        <v>0.60052910052910058</v>
      </c>
      <c r="R165" s="85" t="s">
        <v>798</v>
      </c>
      <c r="S165" s="10">
        <v>51</v>
      </c>
      <c r="T165" s="89">
        <v>504</v>
      </c>
      <c r="U165" s="90">
        <v>0.90079365079365081</v>
      </c>
    </row>
    <row r="166" spans="1:21">
      <c r="A166" s="101">
        <v>17</v>
      </c>
      <c r="B166" s="67" t="s">
        <v>617</v>
      </c>
      <c r="C166" s="10" t="s">
        <v>319</v>
      </c>
      <c r="D166" s="10" t="s">
        <v>330</v>
      </c>
      <c r="E166" s="91" t="s">
        <v>611</v>
      </c>
      <c r="F166" s="10" t="s">
        <v>618</v>
      </c>
      <c r="G166" s="80">
        <v>509</v>
      </c>
      <c r="H166" s="81" t="s">
        <v>717</v>
      </c>
      <c r="I166" s="82" t="s">
        <v>713</v>
      </c>
      <c r="J166" s="13" t="s">
        <v>391</v>
      </c>
      <c r="K166" s="10" t="s">
        <v>775</v>
      </c>
      <c r="L166" s="80">
        <v>756</v>
      </c>
      <c r="M166" s="83">
        <v>1</v>
      </c>
      <c r="N166" s="80">
        <v>452</v>
      </c>
      <c r="O166" s="10">
        <v>297</v>
      </c>
      <c r="P166" s="10">
        <v>748</v>
      </c>
      <c r="Q166" s="84">
        <f t="shared" si="29"/>
        <v>0.59788359788359791</v>
      </c>
      <c r="R166" s="85" t="s">
        <v>798</v>
      </c>
      <c r="S166" s="10">
        <v>58</v>
      </c>
      <c r="T166" s="89">
        <v>509</v>
      </c>
      <c r="U166" s="90">
        <v>0.88801571709233795</v>
      </c>
    </row>
    <row r="167" spans="1:21">
      <c r="A167" s="101">
        <v>17</v>
      </c>
      <c r="B167" s="67" t="s">
        <v>619</v>
      </c>
      <c r="C167" s="10" t="s">
        <v>319</v>
      </c>
      <c r="D167" s="10" t="s">
        <v>330</v>
      </c>
      <c r="E167" s="91" t="s">
        <v>611</v>
      </c>
      <c r="F167" s="10" t="s">
        <v>620</v>
      </c>
      <c r="G167" s="80">
        <v>504</v>
      </c>
      <c r="H167" s="81" t="s">
        <v>718</v>
      </c>
      <c r="I167" s="82" t="s">
        <v>713</v>
      </c>
      <c r="J167" s="13" t="s">
        <v>391</v>
      </c>
      <c r="K167" s="10" t="s">
        <v>775</v>
      </c>
      <c r="L167" s="80">
        <v>756</v>
      </c>
      <c r="M167" s="83">
        <v>0.99</v>
      </c>
      <c r="N167" s="80">
        <v>454</v>
      </c>
      <c r="O167" s="10">
        <v>295</v>
      </c>
      <c r="P167" s="10">
        <v>748</v>
      </c>
      <c r="Q167" s="84">
        <f t="shared" si="29"/>
        <v>0.60052910052910058</v>
      </c>
      <c r="R167" s="85" t="s">
        <v>798</v>
      </c>
      <c r="S167" s="10">
        <v>51</v>
      </c>
      <c r="T167" s="89">
        <v>504</v>
      </c>
      <c r="U167" s="90">
        <v>0.90079365079365081</v>
      </c>
    </row>
    <row r="168" spans="1:21">
      <c r="A168" s="101">
        <v>17</v>
      </c>
      <c r="B168" s="67" t="s">
        <v>621</v>
      </c>
      <c r="C168" s="10" t="s">
        <v>319</v>
      </c>
      <c r="D168" s="10" t="s">
        <v>330</v>
      </c>
      <c r="E168" s="91" t="s">
        <v>611</v>
      </c>
      <c r="F168" s="10" t="s">
        <v>622</v>
      </c>
      <c r="G168" s="80">
        <v>501</v>
      </c>
      <c r="H168" s="81" t="s">
        <v>719</v>
      </c>
      <c r="I168" s="82" t="s">
        <v>713</v>
      </c>
      <c r="J168" s="13" t="s">
        <v>391</v>
      </c>
      <c r="K168" s="10" t="s">
        <v>775</v>
      </c>
      <c r="L168" s="80">
        <v>756</v>
      </c>
      <c r="M168" s="83">
        <v>0.99</v>
      </c>
      <c r="N168" s="80">
        <v>454</v>
      </c>
      <c r="O168" s="10">
        <v>295</v>
      </c>
      <c r="P168" s="10">
        <v>748</v>
      </c>
      <c r="Q168" s="84">
        <f t="shared" si="29"/>
        <v>0.60052910052910058</v>
      </c>
      <c r="R168" s="85" t="s">
        <v>798</v>
      </c>
      <c r="S168" s="10">
        <v>49</v>
      </c>
      <c r="T168" s="89">
        <v>501</v>
      </c>
      <c r="U168" s="90">
        <v>0.90618762475049897</v>
      </c>
    </row>
    <row r="169" spans="1:21">
      <c r="A169" s="101">
        <v>17</v>
      </c>
      <c r="B169" s="67" t="s">
        <v>623</v>
      </c>
      <c r="C169" s="10" t="s">
        <v>319</v>
      </c>
      <c r="D169" s="10" t="s">
        <v>624</v>
      </c>
      <c r="E169" s="10" t="s">
        <v>625</v>
      </c>
      <c r="F169" s="10" t="s">
        <v>626</v>
      </c>
      <c r="G169" s="80">
        <v>635</v>
      </c>
      <c r="H169" s="81" t="s">
        <v>720</v>
      </c>
      <c r="I169" s="82" t="s">
        <v>721</v>
      </c>
      <c r="J169" s="13" t="s">
        <v>391</v>
      </c>
      <c r="K169" s="10" t="s">
        <v>776</v>
      </c>
      <c r="L169" s="80">
        <v>634</v>
      </c>
      <c r="M169" s="83">
        <v>1</v>
      </c>
      <c r="N169" s="80">
        <v>634</v>
      </c>
      <c r="O169" s="10">
        <v>1</v>
      </c>
      <c r="P169" s="10">
        <v>634</v>
      </c>
      <c r="Q169" s="84">
        <f t="shared" si="29"/>
        <v>1</v>
      </c>
      <c r="R169" s="85" t="s">
        <v>799</v>
      </c>
      <c r="S169" s="10">
        <v>2</v>
      </c>
      <c r="T169" s="89">
        <v>635</v>
      </c>
      <c r="U169" s="90">
        <v>0.99842519685039366</v>
      </c>
    </row>
    <row r="170" spans="1:21">
      <c r="A170" s="101">
        <v>17</v>
      </c>
      <c r="B170" s="67" t="s">
        <v>627</v>
      </c>
      <c r="C170" s="10" t="s">
        <v>319</v>
      </c>
      <c r="D170" s="10" t="s">
        <v>610</v>
      </c>
      <c r="E170" s="10" t="s">
        <v>628</v>
      </c>
      <c r="F170" s="10" t="s">
        <v>629</v>
      </c>
      <c r="G170" s="80">
        <v>550</v>
      </c>
      <c r="H170" s="81" t="s">
        <v>722</v>
      </c>
      <c r="I170" s="82" t="s">
        <v>723</v>
      </c>
      <c r="J170" s="13" t="s">
        <v>391</v>
      </c>
      <c r="K170" s="10" t="s">
        <v>777</v>
      </c>
      <c r="L170" s="80">
        <v>550</v>
      </c>
      <c r="M170" s="83">
        <v>1</v>
      </c>
      <c r="N170" s="80">
        <v>550</v>
      </c>
      <c r="O170" s="10">
        <v>1</v>
      </c>
      <c r="P170" s="10">
        <v>550</v>
      </c>
      <c r="Q170" s="84">
        <f t="shared" si="29"/>
        <v>1</v>
      </c>
      <c r="R170" s="85" t="s">
        <v>800</v>
      </c>
      <c r="S170" s="10">
        <v>1</v>
      </c>
      <c r="T170" s="89">
        <v>550</v>
      </c>
      <c r="U170" s="90">
        <v>1</v>
      </c>
    </row>
    <row r="171" spans="1:21">
      <c r="A171" s="101">
        <v>17</v>
      </c>
      <c r="B171" s="67" t="s">
        <v>630</v>
      </c>
      <c r="C171" s="10" t="s">
        <v>319</v>
      </c>
      <c r="D171" s="10" t="s">
        <v>72</v>
      </c>
      <c r="E171" s="91" t="s">
        <v>631</v>
      </c>
      <c r="F171" s="91" t="s">
        <v>632</v>
      </c>
      <c r="G171" s="80">
        <v>307287</v>
      </c>
      <c r="H171" s="81" t="s">
        <v>724</v>
      </c>
      <c r="I171" s="82" t="s">
        <v>725</v>
      </c>
      <c r="J171" s="13" t="s">
        <v>391</v>
      </c>
      <c r="K171" s="10" t="s">
        <v>778</v>
      </c>
      <c r="L171" s="80">
        <v>4740860</v>
      </c>
      <c r="M171" s="83">
        <v>0.99</v>
      </c>
      <c r="N171" s="80">
        <v>1352</v>
      </c>
      <c r="O171" s="10">
        <v>2014588</v>
      </c>
      <c r="P171" s="10">
        <v>2015939</v>
      </c>
      <c r="Q171" s="84">
        <f t="shared" ref="Q171:Q176" si="30">N171/L171</f>
        <v>2.8518032593242575E-4</v>
      </c>
      <c r="R171" s="92" t="s">
        <v>801</v>
      </c>
      <c r="S171" s="10">
        <v>238574</v>
      </c>
      <c r="T171" s="89">
        <v>239925</v>
      </c>
      <c r="U171" s="90">
        <v>4.3997956307946645E-3</v>
      </c>
    </row>
    <row r="172" spans="1:21">
      <c r="A172" s="101">
        <v>17</v>
      </c>
      <c r="B172" s="67" t="s">
        <v>630</v>
      </c>
      <c r="C172" s="10" t="s">
        <v>319</v>
      </c>
      <c r="D172" s="10" t="s">
        <v>72</v>
      </c>
      <c r="E172" s="91" t="s">
        <v>631</v>
      </c>
      <c r="F172" s="91" t="s">
        <v>632</v>
      </c>
      <c r="G172" s="80">
        <v>307287</v>
      </c>
      <c r="H172" s="81" t="s">
        <v>724</v>
      </c>
      <c r="I172" s="82" t="s">
        <v>726</v>
      </c>
      <c r="J172" s="13" t="s">
        <v>391</v>
      </c>
      <c r="K172" s="10" t="s">
        <v>779</v>
      </c>
      <c r="L172" s="80">
        <v>210258</v>
      </c>
      <c r="M172" s="83">
        <v>0.99</v>
      </c>
      <c r="N172" s="80">
        <v>1347</v>
      </c>
      <c r="O172" s="10">
        <v>64086</v>
      </c>
      <c r="P172" s="10">
        <v>65432</v>
      </c>
      <c r="Q172" s="84">
        <f t="shared" si="30"/>
        <v>6.4064149758867673E-3</v>
      </c>
      <c r="R172" s="92" t="s">
        <v>802</v>
      </c>
      <c r="S172" s="10">
        <v>239923</v>
      </c>
      <c r="T172" s="89">
        <v>238577</v>
      </c>
      <c r="U172" s="90">
        <v>4.3835241972488264E-3</v>
      </c>
    </row>
    <row r="173" spans="1:21">
      <c r="A173" s="101">
        <v>17</v>
      </c>
      <c r="B173" s="67" t="s">
        <v>633</v>
      </c>
      <c r="C173" s="10" t="s">
        <v>319</v>
      </c>
      <c r="D173" s="10" t="s">
        <v>73</v>
      </c>
      <c r="E173" s="10" t="s">
        <v>634</v>
      </c>
      <c r="F173" s="10" t="s">
        <v>635</v>
      </c>
      <c r="G173" s="80">
        <v>43788</v>
      </c>
      <c r="H173" s="81" t="s">
        <v>727</v>
      </c>
      <c r="I173" s="82" t="s">
        <v>726</v>
      </c>
      <c r="J173" s="13" t="s">
        <v>391</v>
      </c>
      <c r="K173" s="10" t="s">
        <v>779</v>
      </c>
      <c r="L173" s="80">
        <v>210258</v>
      </c>
      <c r="M173" s="83">
        <v>0.99</v>
      </c>
      <c r="N173" s="80">
        <v>1333</v>
      </c>
      <c r="O173" s="10">
        <v>64094</v>
      </c>
      <c r="P173" s="10">
        <v>65426</v>
      </c>
      <c r="Q173" s="84">
        <f t="shared" si="30"/>
        <v>6.3398301134796296E-3</v>
      </c>
      <c r="R173" s="92" t="s">
        <v>802</v>
      </c>
      <c r="S173" s="10">
        <v>40602</v>
      </c>
      <c r="T173" s="89">
        <v>41934</v>
      </c>
      <c r="U173" s="90">
        <v>3.0442130263999268E-2</v>
      </c>
    </row>
    <row r="174" spans="1:21">
      <c r="A174" s="101">
        <v>17</v>
      </c>
      <c r="B174" s="67" t="s">
        <v>636</v>
      </c>
      <c r="C174" s="10" t="s">
        <v>319</v>
      </c>
      <c r="D174" s="10" t="s">
        <v>71</v>
      </c>
      <c r="E174" s="91" t="s">
        <v>637</v>
      </c>
      <c r="F174" s="10" t="s">
        <v>638</v>
      </c>
      <c r="G174" s="80">
        <v>6959</v>
      </c>
      <c r="H174" s="81" t="s">
        <v>728</v>
      </c>
      <c r="I174" s="82" t="s">
        <v>726</v>
      </c>
      <c r="J174" s="13" t="s">
        <v>391</v>
      </c>
      <c r="K174" s="10" t="s">
        <v>779</v>
      </c>
      <c r="L174" s="80">
        <v>210258</v>
      </c>
      <c r="M174" s="83">
        <v>0.99</v>
      </c>
      <c r="N174" s="80">
        <v>1349</v>
      </c>
      <c r="O174" s="10">
        <v>64088</v>
      </c>
      <c r="P174" s="10">
        <v>65429</v>
      </c>
      <c r="Q174" s="84">
        <f t="shared" si="30"/>
        <v>6.4159270990877875E-3</v>
      </c>
      <c r="R174" s="92" t="s">
        <v>802</v>
      </c>
      <c r="S174" s="10">
        <v>52</v>
      </c>
      <c r="T174" s="89">
        <v>1397</v>
      </c>
      <c r="U174" s="90">
        <v>0.1938496910475643</v>
      </c>
    </row>
    <row r="175" spans="1:21">
      <c r="A175" s="101">
        <v>17</v>
      </c>
      <c r="B175" s="67" t="s">
        <v>639</v>
      </c>
      <c r="C175" s="10" t="s">
        <v>319</v>
      </c>
      <c r="D175" s="10" t="s">
        <v>640</v>
      </c>
      <c r="E175" s="10" t="s">
        <v>595</v>
      </c>
      <c r="F175" s="10" t="s">
        <v>641</v>
      </c>
      <c r="G175" s="80">
        <v>1240</v>
      </c>
      <c r="H175" s="81" t="s">
        <v>729</v>
      </c>
      <c r="I175" s="82" t="s">
        <v>726</v>
      </c>
      <c r="J175" s="13" t="s">
        <v>391</v>
      </c>
      <c r="K175" s="10" t="s">
        <v>779</v>
      </c>
      <c r="L175" s="80">
        <v>210258</v>
      </c>
      <c r="M175" s="83">
        <v>0.99</v>
      </c>
      <c r="N175" s="80">
        <v>1229</v>
      </c>
      <c r="O175" s="10">
        <v>64195</v>
      </c>
      <c r="P175" s="10">
        <v>65423</v>
      </c>
      <c r="Q175" s="84">
        <f t="shared" si="30"/>
        <v>5.8451997070266054E-3</v>
      </c>
      <c r="R175" s="92" t="s">
        <v>802</v>
      </c>
      <c r="S175" s="10">
        <v>1</v>
      </c>
      <c r="T175" s="89">
        <v>1229</v>
      </c>
      <c r="U175" s="90">
        <v>0.99112903225806448</v>
      </c>
    </row>
    <row r="176" spans="1:21">
      <c r="A176" s="101">
        <v>17</v>
      </c>
      <c r="B176" s="67" t="s">
        <v>642</v>
      </c>
      <c r="C176" s="10" t="s">
        <v>319</v>
      </c>
      <c r="D176" s="10" t="s">
        <v>71</v>
      </c>
      <c r="E176" s="10" t="s">
        <v>643</v>
      </c>
      <c r="F176" s="10" t="s">
        <v>644</v>
      </c>
      <c r="G176" s="80">
        <v>484</v>
      </c>
      <c r="H176" s="81" t="s">
        <v>730</v>
      </c>
      <c r="I176" s="82" t="s">
        <v>726</v>
      </c>
      <c r="J176" s="13" t="s">
        <v>391</v>
      </c>
      <c r="K176" s="10" t="s">
        <v>779</v>
      </c>
      <c r="L176" s="80">
        <v>210258</v>
      </c>
      <c r="M176" s="83">
        <v>0.99</v>
      </c>
      <c r="N176" s="80">
        <v>482</v>
      </c>
      <c r="O176" s="10">
        <v>64941</v>
      </c>
      <c r="P176" s="10">
        <v>65421</v>
      </c>
      <c r="Q176" s="84">
        <f t="shared" si="30"/>
        <v>2.2924216914457477E-3</v>
      </c>
      <c r="R176" s="92" t="s">
        <v>802</v>
      </c>
      <c r="S176" s="10">
        <v>1</v>
      </c>
      <c r="T176" s="89">
        <v>482</v>
      </c>
      <c r="U176" s="90">
        <v>0.99586776859504134</v>
      </c>
    </row>
    <row r="177" spans="1:21">
      <c r="A177" s="101">
        <v>17</v>
      </c>
      <c r="B177" s="67" t="s">
        <v>645</v>
      </c>
      <c r="C177" s="10" t="s">
        <v>319</v>
      </c>
      <c r="D177" s="10" t="s">
        <v>540</v>
      </c>
      <c r="E177" s="10" t="s">
        <v>646</v>
      </c>
      <c r="F177" s="10" t="s">
        <v>647</v>
      </c>
      <c r="G177" s="80">
        <v>2562</v>
      </c>
      <c r="H177" s="81" t="s">
        <v>731</v>
      </c>
      <c r="I177" s="82" t="s">
        <v>732</v>
      </c>
      <c r="J177" s="13" t="s">
        <v>391</v>
      </c>
      <c r="K177" s="10" t="s">
        <v>780</v>
      </c>
      <c r="L177" s="80">
        <v>8728</v>
      </c>
      <c r="M177" s="83">
        <v>0.99</v>
      </c>
      <c r="N177" s="80">
        <v>2562</v>
      </c>
      <c r="O177" s="10">
        <v>799</v>
      </c>
      <c r="P177" s="10">
        <v>3364</v>
      </c>
      <c r="Q177" s="84">
        <f t="shared" ref="Q177:Q184" si="31">N177/L177</f>
        <v>0.29353803849679194</v>
      </c>
      <c r="R177" s="92" t="s">
        <v>803</v>
      </c>
      <c r="S177" s="10">
        <v>1</v>
      </c>
      <c r="T177" s="89">
        <v>2562</v>
      </c>
      <c r="U177" s="90">
        <v>1</v>
      </c>
    </row>
    <row r="178" spans="1:21">
      <c r="A178" s="101">
        <v>17</v>
      </c>
      <c r="B178" s="67" t="s">
        <v>648</v>
      </c>
      <c r="C178" s="10" t="s">
        <v>319</v>
      </c>
      <c r="D178" s="10" t="s">
        <v>540</v>
      </c>
      <c r="E178" s="10" t="s">
        <v>649</v>
      </c>
      <c r="F178" s="10" t="s">
        <v>650</v>
      </c>
      <c r="G178" s="80">
        <v>2970</v>
      </c>
      <c r="H178" s="81" t="s">
        <v>733</v>
      </c>
      <c r="I178" s="82" t="s">
        <v>732</v>
      </c>
      <c r="J178" s="13" t="s">
        <v>391</v>
      </c>
      <c r="K178" s="10" t="s">
        <v>780</v>
      </c>
      <c r="L178" s="80">
        <v>8728</v>
      </c>
      <c r="M178" s="83">
        <v>0.99</v>
      </c>
      <c r="N178" s="80">
        <v>2969</v>
      </c>
      <c r="O178" s="10">
        <v>388</v>
      </c>
      <c r="P178" s="10">
        <v>3356</v>
      </c>
      <c r="Q178" s="84">
        <f t="shared" si="31"/>
        <v>0.34016956920256647</v>
      </c>
      <c r="R178" s="92" t="s">
        <v>803</v>
      </c>
      <c r="S178" s="10">
        <v>2</v>
      </c>
      <c r="T178" s="89">
        <v>2970</v>
      </c>
      <c r="U178" s="90">
        <v>0.9996632996632997</v>
      </c>
    </row>
    <row r="179" spans="1:21">
      <c r="A179" s="101">
        <v>17</v>
      </c>
      <c r="B179" s="67" t="s">
        <v>651</v>
      </c>
      <c r="C179" s="10" t="s">
        <v>319</v>
      </c>
      <c r="D179" s="10" t="s">
        <v>540</v>
      </c>
      <c r="E179" s="10" t="s">
        <v>649</v>
      </c>
      <c r="F179" s="10" t="s">
        <v>652</v>
      </c>
      <c r="G179" s="80">
        <v>2767</v>
      </c>
      <c r="H179" s="81" t="s">
        <v>734</v>
      </c>
      <c r="I179" s="82" t="s">
        <v>732</v>
      </c>
      <c r="J179" s="13" t="s">
        <v>391</v>
      </c>
      <c r="K179" s="10" t="s">
        <v>780</v>
      </c>
      <c r="L179" s="80">
        <v>8728</v>
      </c>
      <c r="M179" s="83">
        <v>0.99</v>
      </c>
      <c r="N179" s="80">
        <v>2619</v>
      </c>
      <c r="O179" s="10">
        <v>719</v>
      </c>
      <c r="P179" s="10">
        <v>3337</v>
      </c>
      <c r="Q179" s="84">
        <f t="shared" si="31"/>
        <v>0.30006874427131075</v>
      </c>
      <c r="R179" s="92" t="s">
        <v>803</v>
      </c>
      <c r="S179" s="10">
        <v>149</v>
      </c>
      <c r="T179" s="89">
        <v>2767</v>
      </c>
      <c r="U179" s="90">
        <v>0.94651246837730396</v>
      </c>
    </row>
    <row r="180" spans="1:21">
      <c r="A180" s="101">
        <v>17</v>
      </c>
      <c r="B180" s="67" t="s">
        <v>653</v>
      </c>
      <c r="C180" s="10" t="s">
        <v>319</v>
      </c>
      <c r="D180" s="10" t="s">
        <v>540</v>
      </c>
      <c r="E180" s="10" t="s">
        <v>649</v>
      </c>
      <c r="F180" s="10" t="s">
        <v>654</v>
      </c>
      <c r="G180" s="80">
        <v>2625</v>
      </c>
      <c r="H180" s="81" t="s">
        <v>735</v>
      </c>
      <c r="I180" s="82" t="s">
        <v>732</v>
      </c>
      <c r="J180" s="13" t="s">
        <v>391</v>
      </c>
      <c r="K180" s="10" t="s">
        <v>780</v>
      </c>
      <c r="L180" s="80">
        <v>8728</v>
      </c>
      <c r="M180" s="83">
        <v>1</v>
      </c>
      <c r="N180" s="80">
        <v>2626</v>
      </c>
      <c r="O180" s="10">
        <v>722</v>
      </c>
      <c r="P180" s="10">
        <v>3319</v>
      </c>
      <c r="Q180" s="84">
        <f t="shared" si="31"/>
        <v>0.30087076076993585</v>
      </c>
      <c r="R180" s="92" t="s">
        <v>803</v>
      </c>
      <c r="S180" s="10">
        <v>1</v>
      </c>
      <c r="T180" s="89">
        <v>2625</v>
      </c>
      <c r="U180" s="90">
        <v>1.0003809523809524</v>
      </c>
    </row>
    <row r="181" spans="1:21">
      <c r="A181" s="101">
        <v>17</v>
      </c>
      <c r="B181" s="67" t="s">
        <v>655</v>
      </c>
      <c r="C181" s="10" t="s">
        <v>319</v>
      </c>
      <c r="D181" s="10" t="s">
        <v>656</v>
      </c>
      <c r="E181" s="10" t="s">
        <v>657</v>
      </c>
      <c r="F181" s="10" t="s">
        <v>658</v>
      </c>
      <c r="G181" s="80">
        <v>2948</v>
      </c>
      <c r="H181" s="81" t="s">
        <v>736</v>
      </c>
      <c r="I181" s="82" t="s">
        <v>737</v>
      </c>
      <c r="J181" s="13" t="s">
        <v>391</v>
      </c>
      <c r="K181" s="10" t="s">
        <v>781</v>
      </c>
      <c r="L181" s="80">
        <v>2948</v>
      </c>
      <c r="M181" s="83">
        <v>1</v>
      </c>
      <c r="N181" s="80">
        <v>2948</v>
      </c>
      <c r="O181" s="10">
        <v>1</v>
      </c>
      <c r="P181" s="10">
        <v>2948</v>
      </c>
      <c r="Q181" s="84">
        <f t="shared" si="31"/>
        <v>1</v>
      </c>
      <c r="R181" s="85" t="s">
        <v>804</v>
      </c>
      <c r="S181" s="10">
        <v>1</v>
      </c>
      <c r="T181" s="89">
        <v>2948</v>
      </c>
      <c r="U181" s="90">
        <v>1</v>
      </c>
    </row>
    <row r="182" spans="1:21">
      <c r="A182" s="101">
        <v>17</v>
      </c>
      <c r="B182" s="67" t="s">
        <v>655</v>
      </c>
      <c r="C182" s="10" t="s">
        <v>319</v>
      </c>
      <c r="D182" s="10" t="s">
        <v>656</v>
      </c>
      <c r="E182" s="10" t="s">
        <v>657</v>
      </c>
      <c r="F182" s="10" t="s">
        <v>658</v>
      </c>
      <c r="G182" s="80">
        <v>2948</v>
      </c>
      <c r="H182" s="81" t="s">
        <v>736</v>
      </c>
      <c r="I182" s="82" t="s">
        <v>732</v>
      </c>
      <c r="J182" s="13" t="s">
        <v>391</v>
      </c>
      <c r="K182" s="10" t="s">
        <v>780</v>
      </c>
      <c r="L182" s="80">
        <v>8728</v>
      </c>
      <c r="M182" s="83">
        <v>0.82</v>
      </c>
      <c r="N182" s="80">
        <v>2646</v>
      </c>
      <c r="O182" s="10">
        <v>723</v>
      </c>
      <c r="P182" s="10">
        <v>3350</v>
      </c>
      <c r="Q182" s="84">
        <f t="shared" si="31"/>
        <v>0.30316223648029333</v>
      </c>
      <c r="R182" s="92" t="s">
        <v>803</v>
      </c>
      <c r="S182" s="10">
        <v>296</v>
      </c>
      <c r="T182" s="89">
        <v>2941</v>
      </c>
      <c r="U182" s="90">
        <v>0.8975576662143826</v>
      </c>
    </row>
    <row r="183" spans="1:21">
      <c r="A183" s="101">
        <v>17</v>
      </c>
      <c r="B183" s="67" t="s">
        <v>659</v>
      </c>
      <c r="C183" s="10" t="s">
        <v>319</v>
      </c>
      <c r="D183" s="10" t="s">
        <v>656</v>
      </c>
      <c r="E183" s="10" t="s">
        <v>657</v>
      </c>
      <c r="F183" s="10" t="s">
        <v>660</v>
      </c>
      <c r="G183" s="80">
        <v>2884</v>
      </c>
      <c r="H183" s="81" t="s">
        <v>738</v>
      </c>
      <c r="I183" s="82" t="s">
        <v>739</v>
      </c>
      <c r="J183" s="13" t="s">
        <v>391</v>
      </c>
      <c r="K183" s="10" t="s">
        <v>782</v>
      </c>
      <c r="L183" s="80">
        <v>2884</v>
      </c>
      <c r="M183" s="83">
        <v>1</v>
      </c>
      <c r="N183" s="80">
        <v>2884</v>
      </c>
      <c r="O183" s="10">
        <v>1</v>
      </c>
      <c r="P183" s="10">
        <v>2884</v>
      </c>
      <c r="Q183" s="84">
        <f t="shared" si="31"/>
        <v>1</v>
      </c>
      <c r="R183" s="92" t="s">
        <v>805</v>
      </c>
      <c r="S183" s="10">
        <v>1</v>
      </c>
      <c r="T183" s="89">
        <v>2884</v>
      </c>
      <c r="U183" s="90">
        <v>1</v>
      </c>
    </row>
    <row r="184" spans="1:21">
      <c r="A184" s="101">
        <v>17</v>
      </c>
      <c r="B184" s="67" t="s">
        <v>659</v>
      </c>
      <c r="C184" s="10" t="s">
        <v>319</v>
      </c>
      <c r="D184" s="10" t="s">
        <v>656</v>
      </c>
      <c r="E184" s="10" t="s">
        <v>657</v>
      </c>
      <c r="F184" s="10" t="s">
        <v>660</v>
      </c>
      <c r="G184" s="80">
        <v>2884</v>
      </c>
      <c r="H184" s="81" t="s">
        <v>738</v>
      </c>
      <c r="I184" s="82" t="s">
        <v>732</v>
      </c>
      <c r="J184" s="13" t="s">
        <v>391</v>
      </c>
      <c r="K184" s="10" t="s">
        <v>780</v>
      </c>
      <c r="L184" s="80">
        <v>8728</v>
      </c>
      <c r="M184" s="83">
        <v>0.81</v>
      </c>
      <c r="N184" s="80">
        <v>2626</v>
      </c>
      <c r="O184" s="10">
        <v>723</v>
      </c>
      <c r="P184" s="10">
        <v>3336</v>
      </c>
      <c r="Q184" s="84">
        <f t="shared" si="31"/>
        <v>0.30087076076993585</v>
      </c>
      <c r="R184" s="92" t="s">
        <v>803</v>
      </c>
      <c r="S184" s="10">
        <v>259</v>
      </c>
      <c r="T184" s="89">
        <v>2884</v>
      </c>
      <c r="U184" s="90">
        <v>0.91054091539528437</v>
      </c>
    </row>
    <row r="185" spans="1:21">
      <c r="A185" s="101">
        <v>17</v>
      </c>
      <c r="B185" s="79" t="s">
        <v>661</v>
      </c>
      <c r="C185" s="10" t="s">
        <v>319</v>
      </c>
      <c r="D185" s="10" t="s">
        <v>540</v>
      </c>
      <c r="E185" s="10" t="s">
        <v>662</v>
      </c>
      <c r="F185" s="10" t="s">
        <v>663</v>
      </c>
      <c r="G185" s="80">
        <v>1505</v>
      </c>
      <c r="H185" s="81" t="s">
        <v>740</v>
      </c>
      <c r="I185" s="82" t="s">
        <v>741</v>
      </c>
      <c r="J185" s="13" t="s">
        <v>391</v>
      </c>
      <c r="K185" s="10" t="s">
        <v>783</v>
      </c>
      <c r="L185" s="80">
        <v>5831</v>
      </c>
      <c r="M185" s="83">
        <v>0.99</v>
      </c>
      <c r="N185" s="80">
        <v>1503</v>
      </c>
      <c r="O185" s="10">
        <v>2845</v>
      </c>
      <c r="P185" s="10">
        <v>4347</v>
      </c>
      <c r="Q185" s="84">
        <f>N185/L185</f>
        <v>0.25776024695592525</v>
      </c>
      <c r="R185" s="85" t="s">
        <v>806</v>
      </c>
      <c r="S185" s="10">
        <v>3</v>
      </c>
      <c r="T185" s="89">
        <v>1505</v>
      </c>
      <c r="U185" s="90">
        <v>0.99867109634551499</v>
      </c>
    </row>
    <row r="186" spans="1:21">
      <c r="A186" s="101">
        <v>17</v>
      </c>
      <c r="B186" s="67" t="s">
        <v>664</v>
      </c>
      <c r="C186" s="10" t="s">
        <v>319</v>
      </c>
      <c r="D186" s="10" t="s">
        <v>540</v>
      </c>
      <c r="E186" s="10" t="s">
        <v>662</v>
      </c>
      <c r="F186" s="10" t="s">
        <v>665</v>
      </c>
      <c r="G186" s="80">
        <v>744</v>
      </c>
      <c r="H186" s="81" t="s">
        <v>742</v>
      </c>
      <c r="I186" s="82" t="s">
        <v>741</v>
      </c>
      <c r="J186" s="13" t="s">
        <v>391</v>
      </c>
      <c r="K186" s="10" t="s">
        <v>783</v>
      </c>
      <c r="L186" s="80">
        <v>5831</v>
      </c>
      <c r="M186" s="83">
        <v>0.95</v>
      </c>
      <c r="N186" s="80">
        <v>749</v>
      </c>
      <c r="O186" s="10">
        <v>4057</v>
      </c>
      <c r="P186" s="10">
        <v>4805</v>
      </c>
      <c r="Q186" s="84">
        <f>N186/L186</f>
        <v>0.12845138055222088</v>
      </c>
      <c r="R186" s="85" t="s">
        <v>806</v>
      </c>
      <c r="S186" s="10">
        <v>1</v>
      </c>
      <c r="T186" s="89">
        <v>744</v>
      </c>
      <c r="U186" s="90">
        <v>1.006720430107527</v>
      </c>
    </row>
    <row r="187" spans="1:21">
      <c r="A187" s="101">
        <v>17</v>
      </c>
      <c r="B187" s="67" t="s">
        <v>666</v>
      </c>
      <c r="C187" s="10" t="s">
        <v>319</v>
      </c>
      <c r="D187" s="10" t="s">
        <v>540</v>
      </c>
      <c r="E187" s="10" t="s">
        <v>135</v>
      </c>
      <c r="F187" s="10" t="s">
        <v>667</v>
      </c>
      <c r="G187" s="80">
        <v>4022</v>
      </c>
      <c r="H187" s="81" t="s">
        <v>743</v>
      </c>
      <c r="I187" s="82" t="s">
        <v>741</v>
      </c>
      <c r="J187" s="13" t="s">
        <v>391</v>
      </c>
      <c r="K187" s="10" t="s">
        <v>783</v>
      </c>
      <c r="L187" s="80">
        <v>5831</v>
      </c>
      <c r="M187" s="83">
        <v>0.99</v>
      </c>
      <c r="N187" s="80">
        <v>4014</v>
      </c>
      <c r="O187" s="10">
        <v>423</v>
      </c>
      <c r="P187" s="10">
        <v>4436</v>
      </c>
      <c r="Q187" s="84">
        <f>N187/L187</f>
        <v>0.68838964157091409</v>
      </c>
      <c r="R187" s="85" t="s">
        <v>806</v>
      </c>
      <c r="S187" s="10">
        <v>1</v>
      </c>
      <c r="T187" s="89">
        <v>4014</v>
      </c>
      <c r="U187" s="90">
        <v>0.99801093983092992</v>
      </c>
    </row>
    <row r="188" spans="1:21">
      <c r="A188" s="101">
        <v>17</v>
      </c>
      <c r="B188" s="67" t="s">
        <v>668</v>
      </c>
      <c r="C188" s="10" t="s">
        <v>319</v>
      </c>
      <c r="D188" s="10" t="s">
        <v>610</v>
      </c>
      <c r="E188" s="10" t="s">
        <v>611</v>
      </c>
      <c r="F188" s="10" t="s">
        <v>669</v>
      </c>
      <c r="G188" s="80">
        <v>3312</v>
      </c>
      <c r="H188" s="81" t="s">
        <v>744</v>
      </c>
      <c r="I188" s="82" t="s">
        <v>745</v>
      </c>
      <c r="J188" s="13" t="s">
        <v>391</v>
      </c>
      <c r="K188" s="10" t="s">
        <v>784</v>
      </c>
      <c r="L188" s="80">
        <v>5427</v>
      </c>
      <c r="M188" s="83">
        <v>0.99</v>
      </c>
      <c r="N188" s="80">
        <v>3312</v>
      </c>
      <c r="O188" s="10">
        <v>58</v>
      </c>
      <c r="P188" s="10">
        <v>3369</v>
      </c>
      <c r="Q188" s="84">
        <f>N188/L188</f>
        <v>0.61028192371475953</v>
      </c>
      <c r="R188" s="85" t="s">
        <v>807</v>
      </c>
      <c r="S188" s="10">
        <v>1</v>
      </c>
      <c r="T188" s="89">
        <v>3312</v>
      </c>
      <c r="U188" s="90">
        <v>1</v>
      </c>
    </row>
    <row r="189" spans="1:21">
      <c r="A189" s="101">
        <v>17</v>
      </c>
      <c r="B189" s="67" t="s">
        <v>670</v>
      </c>
      <c r="C189" s="10" t="s">
        <v>319</v>
      </c>
      <c r="D189" s="10" t="s">
        <v>330</v>
      </c>
      <c r="E189" s="10" t="s">
        <v>135</v>
      </c>
      <c r="F189" s="10" t="s">
        <v>671</v>
      </c>
      <c r="G189" s="80">
        <v>1556</v>
      </c>
      <c r="H189" s="81" t="s">
        <v>746</v>
      </c>
      <c r="I189" s="82" t="s">
        <v>747</v>
      </c>
      <c r="J189" s="13" t="s">
        <v>391</v>
      </c>
      <c r="K189" s="10" t="s">
        <v>785</v>
      </c>
      <c r="L189" s="80">
        <v>3825</v>
      </c>
      <c r="M189" s="83">
        <v>1</v>
      </c>
      <c r="N189" s="80">
        <v>1546</v>
      </c>
      <c r="O189" s="10">
        <v>1</v>
      </c>
      <c r="P189" s="10">
        <v>1546</v>
      </c>
      <c r="Q189" s="84">
        <f t="shared" ref="Q189:Q196" si="32">N189/L189</f>
        <v>0.40418300653594769</v>
      </c>
      <c r="R189" s="85" t="s">
        <v>808</v>
      </c>
      <c r="S189" s="10">
        <v>11</v>
      </c>
      <c r="T189" s="89">
        <v>1556</v>
      </c>
      <c r="U189" s="90">
        <v>0.99357326478149099</v>
      </c>
    </row>
    <row r="190" spans="1:21">
      <c r="A190" s="101">
        <v>17</v>
      </c>
      <c r="B190" s="67" t="s">
        <v>672</v>
      </c>
      <c r="C190" s="10" t="s">
        <v>319</v>
      </c>
      <c r="D190" s="10" t="s">
        <v>540</v>
      </c>
      <c r="E190" s="10" t="s">
        <v>135</v>
      </c>
      <c r="F190" s="10" t="s">
        <v>673</v>
      </c>
      <c r="G190" s="80">
        <v>2959</v>
      </c>
      <c r="H190" s="81" t="s">
        <v>748</v>
      </c>
      <c r="I190" s="82" t="s">
        <v>747</v>
      </c>
      <c r="J190" s="13" t="s">
        <v>391</v>
      </c>
      <c r="K190" s="10" t="s">
        <v>785</v>
      </c>
      <c r="L190" s="80">
        <v>3825</v>
      </c>
      <c r="M190" s="83">
        <v>0.99</v>
      </c>
      <c r="N190" s="80">
        <v>2910</v>
      </c>
      <c r="O190" s="10">
        <v>65</v>
      </c>
      <c r="P190" s="10">
        <v>2974</v>
      </c>
      <c r="Q190" s="84">
        <f t="shared" si="32"/>
        <v>0.76078431372549016</v>
      </c>
      <c r="R190" s="85" t="s">
        <v>808</v>
      </c>
      <c r="S190" s="10">
        <v>1</v>
      </c>
      <c r="T190" s="89">
        <v>2909</v>
      </c>
      <c r="U190" s="90">
        <v>0.98344035147009123</v>
      </c>
    </row>
    <row r="191" spans="1:21">
      <c r="A191" s="101">
        <v>17</v>
      </c>
      <c r="B191" s="67" t="s">
        <v>674</v>
      </c>
      <c r="C191" s="10" t="s">
        <v>319</v>
      </c>
      <c r="D191" s="10" t="s">
        <v>540</v>
      </c>
      <c r="E191" s="10" t="s">
        <v>135</v>
      </c>
      <c r="F191" s="10" t="s">
        <v>675</v>
      </c>
      <c r="G191" s="80">
        <v>2394</v>
      </c>
      <c r="H191" s="81" t="s">
        <v>749</v>
      </c>
      <c r="I191" s="82" t="s">
        <v>747</v>
      </c>
      <c r="J191" s="13" t="s">
        <v>391</v>
      </c>
      <c r="K191" s="10" t="s">
        <v>785</v>
      </c>
      <c r="L191" s="80">
        <v>3825</v>
      </c>
      <c r="M191" s="83">
        <v>0.99</v>
      </c>
      <c r="N191" s="80">
        <v>2388</v>
      </c>
      <c r="O191" s="10">
        <v>63</v>
      </c>
      <c r="P191" s="10">
        <v>2450</v>
      </c>
      <c r="Q191" s="84">
        <f t="shared" si="32"/>
        <v>0.62431372549019604</v>
      </c>
      <c r="R191" s="85" t="s">
        <v>808</v>
      </c>
      <c r="S191" s="10">
        <v>1</v>
      </c>
      <c r="T191" s="89">
        <v>2387</v>
      </c>
      <c r="U191" s="90">
        <v>0.99749373433583954</v>
      </c>
    </row>
    <row r="192" spans="1:21">
      <c r="A192" s="101">
        <v>17</v>
      </c>
      <c r="B192" s="67" t="s">
        <v>676</v>
      </c>
      <c r="C192" s="10" t="s">
        <v>319</v>
      </c>
      <c r="D192" s="10" t="s">
        <v>540</v>
      </c>
      <c r="E192" s="10" t="s">
        <v>135</v>
      </c>
      <c r="F192" s="10" t="s">
        <v>677</v>
      </c>
      <c r="G192" s="80">
        <v>4658</v>
      </c>
      <c r="H192" s="81" t="s">
        <v>750</v>
      </c>
      <c r="I192" s="82" t="s">
        <v>747</v>
      </c>
      <c r="J192" s="13" t="s">
        <v>391</v>
      </c>
      <c r="K192" s="10" t="s">
        <v>785</v>
      </c>
      <c r="L192" s="80">
        <v>3825</v>
      </c>
      <c r="M192" s="83">
        <v>1</v>
      </c>
      <c r="N192" s="80">
        <v>206</v>
      </c>
      <c r="O192" s="10">
        <v>1</v>
      </c>
      <c r="P192" s="10">
        <v>206</v>
      </c>
      <c r="Q192" s="84">
        <f t="shared" si="32"/>
        <v>5.3856209150326795E-2</v>
      </c>
      <c r="R192" s="85" t="s">
        <v>808</v>
      </c>
      <c r="S192" s="10">
        <v>4192</v>
      </c>
      <c r="T192" s="89">
        <v>4397</v>
      </c>
      <c r="U192" s="90">
        <v>4.4224989265779308E-2</v>
      </c>
    </row>
    <row r="193" spans="1:21">
      <c r="A193" s="101">
        <v>17</v>
      </c>
      <c r="B193" s="67" t="s">
        <v>676</v>
      </c>
      <c r="C193" s="10" t="s">
        <v>319</v>
      </c>
      <c r="D193" s="10" t="s">
        <v>540</v>
      </c>
      <c r="E193" s="10" t="s">
        <v>135</v>
      </c>
      <c r="F193" s="10" t="s">
        <v>677</v>
      </c>
      <c r="G193" s="80">
        <v>4658</v>
      </c>
      <c r="H193" s="81" t="s">
        <v>751</v>
      </c>
      <c r="I193" s="82" t="s">
        <v>752</v>
      </c>
      <c r="J193" s="13" t="s">
        <v>391</v>
      </c>
      <c r="K193" s="10" t="s">
        <v>786</v>
      </c>
      <c r="L193" s="80">
        <v>133733</v>
      </c>
      <c r="M193" s="83">
        <v>0.94</v>
      </c>
      <c r="N193" s="80">
        <v>4573</v>
      </c>
      <c r="O193" s="10">
        <v>8501</v>
      </c>
      <c r="P193" s="10">
        <v>13018</v>
      </c>
      <c r="Q193" s="84">
        <f t="shared" si="32"/>
        <v>3.4195000486043084E-2</v>
      </c>
      <c r="R193" s="85" t="s">
        <v>809</v>
      </c>
      <c r="S193" s="10">
        <v>216</v>
      </c>
      <c r="T193" s="89">
        <v>4658</v>
      </c>
      <c r="U193" s="90">
        <v>0.98175182481751821</v>
      </c>
    </row>
    <row r="194" spans="1:21">
      <c r="A194" s="101">
        <v>17</v>
      </c>
      <c r="B194" s="67" t="s">
        <v>678</v>
      </c>
      <c r="C194" s="10" t="s">
        <v>319</v>
      </c>
      <c r="D194" s="10" t="s">
        <v>624</v>
      </c>
      <c r="E194" s="10" t="s">
        <v>679</v>
      </c>
      <c r="F194" s="10" t="s">
        <v>680</v>
      </c>
      <c r="G194" s="80">
        <v>2944</v>
      </c>
      <c r="H194" s="81" t="s">
        <v>753</v>
      </c>
      <c r="I194" s="82" t="s">
        <v>747</v>
      </c>
      <c r="J194" s="13" t="s">
        <v>391</v>
      </c>
      <c r="K194" s="10" t="s">
        <v>785</v>
      </c>
      <c r="L194" s="80">
        <v>3825</v>
      </c>
      <c r="M194" s="83">
        <v>0.86</v>
      </c>
      <c r="N194" s="80">
        <v>2955</v>
      </c>
      <c r="O194" s="10">
        <v>82</v>
      </c>
      <c r="P194" s="10">
        <v>2970</v>
      </c>
      <c r="Q194" s="84">
        <f t="shared" si="32"/>
        <v>0.77254901960784317</v>
      </c>
      <c r="R194" s="85" t="s">
        <v>808</v>
      </c>
      <c r="S194" s="10">
        <v>2</v>
      </c>
      <c r="T194" s="89">
        <v>2920</v>
      </c>
      <c r="U194" s="90">
        <v>1.0037364130434783</v>
      </c>
    </row>
    <row r="195" spans="1:21">
      <c r="A195" s="101">
        <v>17</v>
      </c>
      <c r="B195" s="67" t="s">
        <v>681</v>
      </c>
      <c r="C195" s="10" t="s">
        <v>319</v>
      </c>
      <c r="D195" s="10" t="s">
        <v>682</v>
      </c>
      <c r="E195" s="10" t="s">
        <v>607</v>
      </c>
      <c r="F195" s="10" t="s">
        <v>683</v>
      </c>
      <c r="G195" s="80">
        <v>4847</v>
      </c>
      <c r="H195" s="81" t="s">
        <v>754</v>
      </c>
      <c r="I195" s="82" t="s">
        <v>755</v>
      </c>
      <c r="J195" s="13" t="s">
        <v>391</v>
      </c>
      <c r="K195" s="10" t="s">
        <v>787</v>
      </c>
      <c r="L195" s="80">
        <v>204684</v>
      </c>
      <c r="M195" s="83">
        <v>0.97</v>
      </c>
      <c r="N195" s="80">
        <v>4536</v>
      </c>
      <c r="O195" s="10">
        <v>147094</v>
      </c>
      <c r="P195" s="10">
        <v>151606</v>
      </c>
      <c r="Q195" s="84">
        <f t="shared" si="32"/>
        <v>2.2160989623028669E-2</v>
      </c>
      <c r="R195" s="85" t="s">
        <v>8</v>
      </c>
      <c r="S195" s="10">
        <v>155</v>
      </c>
      <c r="T195" s="89">
        <v>4619</v>
      </c>
      <c r="U195" s="90">
        <v>0.93583659995873736</v>
      </c>
    </row>
    <row r="196" spans="1:21">
      <c r="A196" s="101">
        <v>17</v>
      </c>
      <c r="B196" s="67" t="s">
        <v>684</v>
      </c>
      <c r="C196" s="10" t="s">
        <v>319</v>
      </c>
      <c r="D196" s="10" t="s">
        <v>540</v>
      </c>
      <c r="E196" s="10" t="s">
        <v>135</v>
      </c>
      <c r="F196" s="10" t="s">
        <v>685</v>
      </c>
      <c r="G196" s="80">
        <v>450</v>
      </c>
      <c r="H196" s="81" t="s">
        <v>756</v>
      </c>
      <c r="I196" s="82" t="s">
        <v>757</v>
      </c>
      <c r="J196" s="13" t="s">
        <v>391</v>
      </c>
      <c r="K196" s="10" t="s">
        <v>788</v>
      </c>
      <c r="L196" s="80">
        <v>3668</v>
      </c>
      <c r="M196" s="83">
        <v>1</v>
      </c>
      <c r="N196" s="80">
        <v>441</v>
      </c>
      <c r="O196" s="10">
        <v>1162</v>
      </c>
      <c r="P196" s="10">
        <v>1602</v>
      </c>
      <c r="Q196" s="84">
        <f t="shared" si="32"/>
        <v>0.12022900763358779</v>
      </c>
      <c r="R196" s="85" t="s">
        <v>810</v>
      </c>
      <c r="S196" s="10">
        <v>1</v>
      </c>
      <c r="T196" s="89">
        <v>441</v>
      </c>
      <c r="U196" s="90">
        <v>0.98</v>
      </c>
    </row>
    <row r="197" spans="1:21">
      <c r="A197" s="101">
        <v>17</v>
      </c>
      <c r="B197" s="67" t="s">
        <v>686</v>
      </c>
      <c r="C197" s="10" t="s">
        <v>319</v>
      </c>
      <c r="D197" s="10" t="s">
        <v>540</v>
      </c>
      <c r="E197" s="10" t="s">
        <v>135</v>
      </c>
      <c r="F197" s="10" t="s">
        <v>687</v>
      </c>
      <c r="G197" s="80">
        <v>419</v>
      </c>
      <c r="H197" s="81" t="s">
        <v>758</v>
      </c>
      <c r="I197" s="82" t="s">
        <v>759</v>
      </c>
      <c r="J197" s="13" t="s">
        <v>391</v>
      </c>
      <c r="K197" s="10" t="s">
        <v>789</v>
      </c>
      <c r="L197" s="80">
        <v>3042</v>
      </c>
      <c r="M197" s="83">
        <v>1</v>
      </c>
      <c r="N197" s="80">
        <v>251</v>
      </c>
      <c r="O197" s="10">
        <v>2783</v>
      </c>
      <c r="P197" s="10">
        <v>3033</v>
      </c>
      <c r="Q197" s="84">
        <f t="shared" ref="Q197:Q201" si="33">N197/L197</f>
        <v>8.2511505588428666E-2</v>
      </c>
      <c r="R197" s="85" t="s">
        <v>8</v>
      </c>
      <c r="S197" s="10">
        <v>166</v>
      </c>
      <c r="T197" s="89">
        <v>416</v>
      </c>
      <c r="U197" s="90">
        <v>0.59904534606205251</v>
      </c>
    </row>
    <row r="198" spans="1:21">
      <c r="A198" s="101">
        <v>17</v>
      </c>
      <c r="B198" s="67" t="s">
        <v>686</v>
      </c>
      <c r="C198" s="10" t="s">
        <v>319</v>
      </c>
      <c r="D198" s="10" t="s">
        <v>540</v>
      </c>
      <c r="E198" s="10" t="s">
        <v>135</v>
      </c>
      <c r="F198" s="10" t="s">
        <v>687</v>
      </c>
      <c r="G198" s="80">
        <v>419</v>
      </c>
      <c r="H198" s="81" t="s">
        <v>758</v>
      </c>
      <c r="I198" s="82" t="s">
        <v>760</v>
      </c>
      <c r="J198" s="13" t="s">
        <v>391</v>
      </c>
      <c r="K198" s="10" t="s">
        <v>790</v>
      </c>
      <c r="L198" s="80">
        <v>7999</v>
      </c>
      <c r="M198" s="83">
        <v>0.98</v>
      </c>
      <c r="N198" s="80">
        <v>174</v>
      </c>
      <c r="O198" s="10">
        <v>2922</v>
      </c>
      <c r="P198" s="10">
        <v>3094</v>
      </c>
      <c r="Q198" s="84">
        <f t="shared" si="33"/>
        <v>2.1752719089886234E-2</v>
      </c>
      <c r="R198" s="85" t="s">
        <v>811</v>
      </c>
      <c r="S198" s="10">
        <v>1</v>
      </c>
      <c r="T198" s="89">
        <v>174</v>
      </c>
      <c r="U198" s="90">
        <v>0.41527446300715992</v>
      </c>
    </row>
    <row r="199" spans="1:21">
      <c r="A199" s="101">
        <v>17</v>
      </c>
      <c r="B199" s="67" t="s">
        <v>688</v>
      </c>
      <c r="C199" s="10" t="s">
        <v>319</v>
      </c>
      <c r="D199" s="10" t="s">
        <v>134</v>
      </c>
      <c r="E199" s="10" t="s">
        <v>135</v>
      </c>
      <c r="F199" s="10" t="s">
        <v>689</v>
      </c>
      <c r="G199" s="80">
        <v>125787</v>
      </c>
      <c r="H199" s="81" t="s">
        <v>761</v>
      </c>
      <c r="I199" s="82" t="s">
        <v>762</v>
      </c>
      <c r="J199" s="13" t="s">
        <v>391</v>
      </c>
      <c r="K199" s="10" t="s">
        <v>791</v>
      </c>
      <c r="L199" s="80">
        <v>125787</v>
      </c>
      <c r="M199" s="83">
        <v>1</v>
      </c>
      <c r="N199" s="80">
        <v>125787</v>
      </c>
      <c r="O199" s="10">
        <v>125787</v>
      </c>
      <c r="P199" s="10">
        <v>1</v>
      </c>
      <c r="Q199" s="84">
        <f t="shared" si="33"/>
        <v>1</v>
      </c>
      <c r="R199" s="85" t="s">
        <v>761</v>
      </c>
      <c r="S199" s="10">
        <v>1</v>
      </c>
      <c r="T199" s="89">
        <v>125787</v>
      </c>
      <c r="U199" s="90">
        <v>1</v>
      </c>
    </row>
    <row r="200" spans="1:21">
      <c r="A200" s="101">
        <v>17</v>
      </c>
      <c r="B200" s="67" t="s">
        <v>690</v>
      </c>
      <c r="C200" s="10" t="s">
        <v>319</v>
      </c>
      <c r="D200" s="10" t="s">
        <v>134</v>
      </c>
      <c r="E200" s="10" t="s">
        <v>135</v>
      </c>
      <c r="F200" s="10" t="s">
        <v>691</v>
      </c>
      <c r="G200" s="80">
        <v>127</v>
      </c>
      <c r="H200" s="81" t="s">
        <v>763</v>
      </c>
      <c r="I200" s="82" t="s">
        <v>764</v>
      </c>
      <c r="J200" s="13" t="s">
        <v>391</v>
      </c>
      <c r="K200" s="10" t="s">
        <v>792</v>
      </c>
      <c r="L200" s="80">
        <v>930229</v>
      </c>
      <c r="M200" s="83">
        <v>1</v>
      </c>
      <c r="N200" s="80">
        <v>102</v>
      </c>
      <c r="O200" s="10">
        <v>833345</v>
      </c>
      <c r="P200" s="10">
        <v>833446</v>
      </c>
      <c r="Q200" s="84">
        <f t="shared" si="33"/>
        <v>1.0965041941285425E-4</v>
      </c>
      <c r="R200" s="85" t="s">
        <v>1400</v>
      </c>
      <c r="S200" s="10">
        <v>26</v>
      </c>
      <c r="T200" s="89">
        <v>127</v>
      </c>
      <c r="U200" s="90">
        <v>0.80314960629921262</v>
      </c>
    </row>
    <row r="201" spans="1:21">
      <c r="A201" s="101">
        <v>17</v>
      </c>
      <c r="B201" s="67" t="s">
        <v>692</v>
      </c>
      <c r="C201" s="10" t="s">
        <v>319</v>
      </c>
      <c r="D201" s="10" t="s">
        <v>540</v>
      </c>
      <c r="E201" s="10" t="s">
        <v>135</v>
      </c>
      <c r="F201" s="10" t="s">
        <v>693</v>
      </c>
      <c r="G201" s="80">
        <v>2093</v>
      </c>
      <c r="H201" s="81" t="s">
        <v>765</v>
      </c>
      <c r="I201" s="82" t="s">
        <v>766</v>
      </c>
      <c r="J201" s="13" t="s">
        <v>391</v>
      </c>
      <c r="K201" s="10" t="s">
        <v>793</v>
      </c>
      <c r="L201" s="80">
        <v>42278</v>
      </c>
      <c r="M201" s="83">
        <v>0.99</v>
      </c>
      <c r="N201" s="80">
        <v>2093</v>
      </c>
      <c r="O201" s="10">
        <v>39070</v>
      </c>
      <c r="P201" s="10">
        <v>36978</v>
      </c>
      <c r="Q201" s="84">
        <f t="shared" si="33"/>
        <v>4.9505653058328207E-2</v>
      </c>
      <c r="R201" s="85" t="s">
        <v>812</v>
      </c>
      <c r="S201" s="10">
        <v>1</v>
      </c>
      <c r="T201" s="89">
        <v>2093</v>
      </c>
      <c r="U201" s="90">
        <v>1</v>
      </c>
    </row>
    <row r="202" spans="1:21">
      <c r="A202" s="101">
        <v>17</v>
      </c>
      <c r="B202" s="67" t="s">
        <v>694</v>
      </c>
      <c r="C202" s="10" t="s">
        <v>319</v>
      </c>
      <c r="D202" s="10" t="s">
        <v>72</v>
      </c>
      <c r="E202" s="10" t="s">
        <v>695</v>
      </c>
      <c r="F202" s="10" t="s">
        <v>696</v>
      </c>
      <c r="G202" s="80">
        <v>477</v>
      </c>
      <c r="H202" s="81" t="s">
        <v>767</v>
      </c>
      <c r="I202" s="82" t="s">
        <v>768</v>
      </c>
      <c r="J202" s="13" t="s">
        <v>391</v>
      </c>
      <c r="K202" s="10" t="s">
        <v>794</v>
      </c>
      <c r="L202" s="80">
        <v>870340</v>
      </c>
      <c r="M202" s="83">
        <v>0.99</v>
      </c>
      <c r="N202" s="80">
        <v>251</v>
      </c>
      <c r="O202" s="10">
        <v>686579</v>
      </c>
      <c r="P202" s="10">
        <v>686829</v>
      </c>
      <c r="Q202" s="84">
        <f t="shared" ref="Q202" si="34">N202/L202</f>
        <v>2.8839304179975643E-4</v>
      </c>
      <c r="R202" s="85" t="s">
        <v>813</v>
      </c>
      <c r="S202" s="10">
        <v>11</v>
      </c>
      <c r="T202" s="89">
        <v>261</v>
      </c>
      <c r="U202" s="90">
        <v>0.52620545073375258</v>
      </c>
    </row>
    <row r="203" spans="1:21">
      <c r="A203" s="101">
        <v>17</v>
      </c>
      <c r="B203" s="67" t="s">
        <v>697</v>
      </c>
      <c r="C203" s="10" t="s">
        <v>319</v>
      </c>
      <c r="D203" s="10" t="s">
        <v>176</v>
      </c>
      <c r="E203" s="10" t="s">
        <v>698</v>
      </c>
      <c r="F203" s="10" t="s">
        <v>699</v>
      </c>
      <c r="G203" s="80">
        <v>2106</v>
      </c>
      <c r="H203" s="81" t="s">
        <v>769</v>
      </c>
      <c r="I203" s="82" t="s">
        <v>770</v>
      </c>
      <c r="J203" s="13" t="s">
        <v>391</v>
      </c>
      <c r="K203" s="10" t="s">
        <v>795</v>
      </c>
      <c r="L203" s="80">
        <v>917</v>
      </c>
      <c r="M203" s="83">
        <v>1</v>
      </c>
      <c r="N203" s="80">
        <v>888</v>
      </c>
      <c r="O203" s="10">
        <v>30</v>
      </c>
      <c r="P203" s="10">
        <v>917</v>
      </c>
      <c r="Q203" s="84">
        <f t="shared" ref="Q203:Q206" si="35">N203/L203</f>
        <v>0.96837513631406757</v>
      </c>
      <c r="R203" s="85" t="s">
        <v>814</v>
      </c>
      <c r="S203" s="10">
        <v>1219</v>
      </c>
      <c r="T203" s="89">
        <v>2106</v>
      </c>
      <c r="U203" s="90">
        <v>0.42165242165242167</v>
      </c>
    </row>
    <row r="204" spans="1:21">
      <c r="A204" s="101">
        <v>17</v>
      </c>
      <c r="B204" s="67" t="s">
        <v>700</v>
      </c>
      <c r="C204" s="10" t="s">
        <v>319</v>
      </c>
      <c r="D204" s="10" t="s">
        <v>176</v>
      </c>
      <c r="E204" s="10" t="s">
        <v>698</v>
      </c>
      <c r="F204" s="10" t="s">
        <v>701</v>
      </c>
      <c r="G204" s="80">
        <v>1799</v>
      </c>
      <c r="H204" s="81" t="s">
        <v>769</v>
      </c>
      <c r="I204" s="82" t="s">
        <v>770</v>
      </c>
      <c r="J204" s="13" t="s">
        <v>391</v>
      </c>
      <c r="K204" s="10" t="s">
        <v>795</v>
      </c>
      <c r="L204" s="80">
        <v>917</v>
      </c>
      <c r="M204" s="93">
        <f>891/892</f>
        <v>0.9988789237668162</v>
      </c>
      <c r="N204" s="80">
        <v>892</v>
      </c>
      <c r="O204" s="10">
        <v>26</v>
      </c>
      <c r="P204" s="10">
        <v>917</v>
      </c>
      <c r="Q204" s="84">
        <f t="shared" si="35"/>
        <v>0.97273718647764451</v>
      </c>
      <c r="R204" s="85" t="s">
        <v>814</v>
      </c>
      <c r="S204" s="10">
        <v>912</v>
      </c>
      <c r="T204" s="89">
        <v>1799</v>
      </c>
      <c r="U204" s="90">
        <v>0.49583101723179546</v>
      </c>
    </row>
    <row r="205" spans="1:21">
      <c r="A205" s="101">
        <v>17</v>
      </c>
      <c r="B205" s="67" t="s">
        <v>702</v>
      </c>
      <c r="C205" s="10" t="s">
        <v>319</v>
      </c>
      <c r="D205" s="10" t="s">
        <v>176</v>
      </c>
      <c r="E205" s="10" t="s">
        <v>698</v>
      </c>
      <c r="F205" s="10" t="s">
        <v>703</v>
      </c>
      <c r="G205" s="80">
        <v>2107</v>
      </c>
      <c r="H205" s="81" t="s">
        <v>769</v>
      </c>
      <c r="I205" s="82" t="s">
        <v>770</v>
      </c>
      <c r="J205" s="13" t="s">
        <v>391</v>
      </c>
      <c r="K205" s="10" t="s">
        <v>795</v>
      </c>
      <c r="L205" s="80">
        <v>917</v>
      </c>
      <c r="M205" s="83">
        <v>1</v>
      </c>
      <c r="N205" s="80">
        <v>888</v>
      </c>
      <c r="O205" s="10">
        <v>30</v>
      </c>
      <c r="P205" s="10">
        <v>917</v>
      </c>
      <c r="Q205" s="84">
        <f t="shared" si="35"/>
        <v>0.96837513631406757</v>
      </c>
      <c r="R205" s="85" t="s">
        <v>814</v>
      </c>
      <c r="S205" s="10">
        <v>1200</v>
      </c>
      <c r="T205" s="89">
        <v>2107</v>
      </c>
      <c r="U205" s="90">
        <v>0.42145230185097293</v>
      </c>
    </row>
    <row r="206" spans="1:21">
      <c r="A206" s="101">
        <v>17</v>
      </c>
      <c r="B206" s="67" t="s">
        <v>704</v>
      </c>
      <c r="C206" s="10" t="s">
        <v>319</v>
      </c>
      <c r="D206" s="10" t="s">
        <v>705</v>
      </c>
      <c r="E206" s="10" t="s">
        <v>706</v>
      </c>
      <c r="F206" s="10" t="s">
        <v>707</v>
      </c>
      <c r="G206" s="80">
        <v>2839</v>
      </c>
      <c r="H206" s="81" t="s">
        <v>8</v>
      </c>
      <c r="I206" s="82" t="s">
        <v>771</v>
      </c>
      <c r="J206" s="13" t="s">
        <v>391</v>
      </c>
      <c r="K206" s="10" t="s">
        <v>796</v>
      </c>
      <c r="L206" s="80">
        <v>424</v>
      </c>
      <c r="M206" s="83">
        <v>1</v>
      </c>
      <c r="N206" s="80">
        <v>111</v>
      </c>
      <c r="O206" s="10">
        <v>309</v>
      </c>
      <c r="P206" s="10">
        <v>199</v>
      </c>
      <c r="Q206" s="84">
        <f t="shared" si="35"/>
        <v>0.2617924528301887</v>
      </c>
      <c r="R206" s="85" t="s">
        <v>498</v>
      </c>
      <c r="S206" s="10">
        <v>2729</v>
      </c>
      <c r="T206" s="89">
        <v>2839</v>
      </c>
      <c r="U206" s="90">
        <v>3.9098274040154986E-2</v>
      </c>
    </row>
    <row r="207" spans="1:21">
      <c r="A207" s="101">
        <v>17</v>
      </c>
      <c r="B207" s="67" t="s">
        <v>815</v>
      </c>
      <c r="C207" s="10" t="s">
        <v>319</v>
      </c>
      <c r="D207" s="10" t="s">
        <v>682</v>
      </c>
      <c r="E207" s="10" t="s">
        <v>816</v>
      </c>
      <c r="F207" s="10" t="s">
        <v>817</v>
      </c>
      <c r="G207" s="80">
        <v>4000</v>
      </c>
      <c r="H207" s="94" t="s">
        <v>1399</v>
      </c>
      <c r="I207" s="82" t="s">
        <v>818</v>
      </c>
      <c r="J207" s="13" t="s">
        <v>391</v>
      </c>
      <c r="K207" s="10" t="s">
        <v>820</v>
      </c>
      <c r="L207" s="80">
        <v>200108</v>
      </c>
      <c r="M207" s="83">
        <v>0.85</v>
      </c>
      <c r="N207" s="80">
        <v>1080</v>
      </c>
      <c r="O207" s="10">
        <v>121422</v>
      </c>
      <c r="P207" s="10">
        <v>120382</v>
      </c>
      <c r="Q207" s="84">
        <f>N207/L207</f>
        <v>5.3970855737901537E-3</v>
      </c>
      <c r="R207" s="85" t="s">
        <v>8</v>
      </c>
      <c r="S207" s="10">
        <v>2772</v>
      </c>
      <c r="T207" s="89">
        <v>3840</v>
      </c>
      <c r="U207" s="90">
        <v>0.27</v>
      </c>
    </row>
    <row r="208" spans="1:21">
      <c r="A208" s="101">
        <v>17</v>
      </c>
      <c r="B208" s="67" t="s">
        <v>815</v>
      </c>
      <c r="C208" s="10" t="s">
        <v>319</v>
      </c>
      <c r="D208" s="10" t="s">
        <v>682</v>
      </c>
      <c r="E208" s="10" t="s">
        <v>816</v>
      </c>
      <c r="F208" s="10" t="s">
        <v>817</v>
      </c>
      <c r="G208" s="80">
        <v>4000</v>
      </c>
      <c r="H208" s="94" t="s">
        <v>1399</v>
      </c>
      <c r="I208" s="82" t="s">
        <v>819</v>
      </c>
      <c r="J208" s="13" t="s">
        <v>391</v>
      </c>
      <c r="K208" s="10" t="s">
        <v>821</v>
      </c>
      <c r="L208" s="80">
        <v>5710</v>
      </c>
      <c r="M208" s="83">
        <v>0.8</v>
      </c>
      <c r="N208" s="80">
        <v>1272</v>
      </c>
      <c r="O208" s="10">
        <v>4329</v>
      </c>
      <c r="P208" s="10">
        <v>5569</v>
      </c>
      <c r="Q208" s="84">
        <f>N208/L208</f>
        <v>0.22276707530647985</v>
      </c>
      <c r="R208" s="85" t="s">
        <v>8</v>
      </c>
      <c r="S208" s="10">
        <v>1454</v>
      </c>
      <c r="T208" s="89">
        <v>2719</v>
      </c>
      <c r="U208" s="90">
        <v>0.318</v>
      </c>
    </row>
    <row r="209" spans="1:21">
      <c r="A209" s="101">
        <v>17</v>
      </c>
      <c r="B209" s="67" t="s">
        <v>815</v>
      </c>
      <c r="C209" s="10" t="s">
        <v>319</v>
      </c>
      <c r="D209" s="10" t="s">
        <v>682</v>
      </c>
      <c r="E209" s="10" t="s">
        <v>816</v>
      </c>
      <c r="F209" s="10" t="s">
        <v>817</v>
      </c>
      <c r="G209" s="80">
        <v>4000</v>
      </c>
      <c r="H209" s="94" t="s">
        <v>1399</v>
      </c>
      <c r="I209" s="82" t="s">
        <v>819</v>
      </c>
      <c r="J209" s="13" t="s">
        <v>391</v>
      </c>
      <c r="K209" s="10" t="s">
        <v>821</v>
      </c>
      <c r="L209" s="80">
        <v>5710</v>
      </c>
      <c r="M209" s="83">
        <v>0.78</v>
      </c>
      <c r="N209" s="80">
        <v>1190</v>
      </c>
      <c r="O209" s="10">
        <v>2251</v>
      </c>
      <c r="P209" s="10">
        <v>1062</v>
      </c>
      <c r="Q209" s="84">
        <f>N209/L209</f>
        <v>0.2084063047285464</v>
      </c>
      <c r="R209" s="85" t="s">
        <v>822</v>
      </c>
      <c r="S209" s="10">
        <v>280</v>
      </c>
      <c r="T209" s="89">
        <v>1431</v>
      </c>
      <c r="U209" s="90">
        <v>0.29749999999999999</v>
      </c>
    </row>
    <row r="210" spans="1:21">
      <c r="A210" s="101">
        <v>17</v>
      </c>
      <c r="B210" s="67" t="s">
        <v>829</v>
      </c>
      <c r="C210" s="10" t="s">
        <v>319</v>
      </c>
      <c r="D210" s="10" t="s">
        <v>437</v>
      </c>
      <c r="E210" s="10" t="s">
        <v>826</v>
      </c>
      <c r="F210" s="10" t="s">
        <v>827</v>
      </c>
      <c r="G210" s="80">
        <v>15728</v>
      </c>
      <c r="H210" s="94" t="s">
        <v>828</v>
      </c>
      <c r="I210" s="96"/>
      <c r="J210" s="6"/>
      <c r="K210" s="68"/>
      <c r="L210" s="97"/>
      <c r="M210" s="95"/>
      <c r="N210" s="97"/>
      <c r="O210" s="98"/>
      <c r="P210" s="98"/>
      <c r="Q210" s="95"/>
      <c r="R210" s="6"/>
      <c r="S210" s="68"/>
      <c r="T210" s="99"/>
      <c r="U210" s="99"/>
    </row>
    <row r="211" spans="1:21">
      <c r="A211" s="101">
        <v>17</v>
      </c>
      <c r="B211" s="67" t="s">
        <v>825</v>
      </c>
      <c r="C211" s="10" t="s">
        <v>319</v>
      </c>
      <c r="D211" s="10" t="s">
        <v>437</v>
      </c>
      <c r="E211" s="10" t="s">
        <v>826</v>
      </c>
      <c r="F211" s="10" t="s">
        <v>827</v>
      </c>
      <c r="G211" s="80">
        <v>16011</v>
      </c>
      <c r="H211" s="94" t="s">
        <v>828</v>
      </c>
      <c r="I211" s="96"/>
      <c r="J211" s="6"/>
      <c r="K211" s="68"/>
      <c r="L211" s="97"/>
      <c r="M211" s="95"/>
      <c r="N211" s="97"/>
      <c r="O211" s="98"/>
      <c r="P211" s="98"/>
      <c r="Q211" s="95"/>
      <c r="R211" s="6"/>
      <c r="S211" s="68"/>
      <c r="T211" s="99"/>
      <c r="U211" s="99"/>
    </row>
    <row r="212" spans="1:21">
      <c r="A212" s="101">
        <v>17</v>
      </c>
      <c r="B212" s="67" t="s">
        <v>830</v>
      </c>
      <c r="C212" s="10" t="s">
        <v>319</v>
      </c>
      <c r="D212" s="10" t="s">
        <v>71</v>
      </c>
      <c r="E212" s="10" t="s">
        <v>926</v>
      </c>
      <c r="F212" s="10" t="s">
        <v>871</v>
      </c>
      <c r="G212" s="80">
        <v>567</v>
      </c>
      <c r="H212" s="94" t="s">
        <v>928</v>
      </c>
      <c r="I212" s="96"/>
      <c r="J212" s="6"/>
      <c r="K212" s="68"/>
      <c r="L212" s="97"/>
      <c r="M212" s="95"/>
      <c r="N212" s="97"/>
      <c r="O212" s="98"/>
      <c r="P212" s="98"/>
      <c r="Q212" s="95"/>
      <c r="R212" s="6"/>
      <c r="S212" s="68"/>
      <c r="T212" s="99"/>
      <c r="U212" s="99"/>
    </row>
    <row r="213" spans="1:21">
      <c r="A213" s="101">
        <v>17</v>
      </c>
      <c r="B213" s="67" t="s">
        <v>831</v>
      </c>
      <c r="C213" s="10" t="s">
        <v>319</v>
      </c>
      <c r="D213" s="10" t="s">
        <v>71</v>
      </c>
      <c r="E213" s="10" t="s">
        <v>926</v>
      </c>
      <c r="F213" s="10" t="s">
        <v>872</v>
      </c>
      <c r="G213" s="80">
        <v>567</v>
      </c>
      <c r="H213" s="94" t="s">
        <v>928</v>
      </c>
      <c r="I213" s="96"/>
      <c r="J213" s="6"/>
      <c r="K213" s="68"/>
      <c r="L213" s="97"/>
      <c r="M213" s="95"/>
      <c r="N213" s="97"/>
      <c r="O213" s="98"/>
      <c r="P213" s="98"/>
      <c r="Q213" s="95"/>
      <c r="R213" s="6"/>
      <c r="S213" s="68"/>
      <c r="T213" s="99"/>
      <c r="U213" s="99"/>
    </row>
    <row r="214" spans="1:21">
      <c r="A214" s="101">
        <v>17</v>
      </c>
      <c r="B214" s="67" t="s">
        <v>832</v>
      </c>
      <c r="C214" s="10" t="s">
        <v>319</v>
      </c>
      <c r="D214" s="10" t="s">
        <v>71</v>
      </c>
      <c r="E214" s="10" t="s">
        <v>926</v>
      </c>
      <c r="F214" s="10" t="s">
        <v>873</v>
      </c>
      <c r="G214" s="80">
        <v>567</v>
      </c>
      <c r="H214" s="94" t="s">
        <v>928</v>
      </c>
      <c r="I214" s="96"/>
      <c r="J214" s="6"/>
      <c r="K214" s="68"/>
      <c r="L214" s="97"/>
      <c r="M214" s="95"/>
      <c r="N214" s="97"/>
      <c r="O214" s="98"/>
      <c r="P214" s="98"/>
      <c r="Q214" s="95"/>
      <c r="R214" s="6"/>
      <c r="S214" s="68"/>
      <c r="T214" s="99"/>
      <c r="U214" s="99"/>
    </row>
    <row r="215" spans="1:21">
      <c r="A215" s="101">
        <v>17</v>
      </c>
      <c r="B215" s="67" t="s">
        <v>833</v>
      </c>
      <c r="C215" s="10" t="s">
        <v>319</v>
      </c>
      <c r="D215" s="10" t="s">
        <v>71</v>
      </c>
      <c r="E215" s="10" t="s">
        <v>926</v>
      </c>
      <c r="F215" s="10" t="s">
        <v>874</v>
      </c>
      <c r="G215" s="80">
        <v>567</v>
      </c>
      <c r="H215" s="94" t="s">
        <v>928</v>
      </c>
      <c r="I215" s="96"/>
      <c r="J215" s="6"/>
      <c r="K215" s="68"/>
      <c r="L215" s="97"/>
      <c r="M215" s="95"/>
      <c r="N215" s="97"/>
      <c r="O215" s="98"/>
      <c r="P215" s="98"/>
      <c r="Q215" s="95"/>
      <c r="R215" s="6"/>
      <c r="S215" s="68"/>
      <c r="T215" s="99"/>
      <c r="U215" s="99"/>
    </row>
    <row r="216" spans="1:21">
      <c r="A216" s="101">
        <v>17</v>
      </c>
      <c r="B216" s="67" t="s">
        <v>834</v>
      </c>
      <c r="C216" s="10" t="s">
        <v>319</v>
      </c>
      <c r="D216" s="10" t="s">
        <v>71</v>
      </c>
      <c r="E216" s="10" t="s">
        <v>926</v>
      </c>
      <c r="F216" s="10" t="s">
        <v>875</v>
      </c>
      <c r="G216" s="80">
        <v>567</v>
      </c>
      <c r="H216" s="94" t="s">
        <v>928</v>
      </c>
      <c r="I216" s="96"/>
      <c r="J216" s="6"/>
      <c r="K216" s="68"/>
      <c r="L216" s="97"/>
      <c r="M216" s="95"/>
      <c r="N216" s="97"/>
      <c r="O216" s="98"/>
      <c r="P216" s="98"/>
      <c r="Q216" s="95"/>
      <c r="R216" s="6"/>
      <c r="S216" s="68"/>
      <c r="T216" s="99"/>
      <c r="U216" s="99"/>
    </row>
    <row r="217" spans="1:21">
      <c r="A217" s="101">
        <v>17</v>
      </c>
      <c r="B217" s="67" t="s">
        <v>835</v>
      </c>
      <c r="C217" s="10" t="s">
        <v>319</v>
      </c>
      <c r="D217" s="10" t="s">
        <v>71</v>
      </c>
      <c r="E217" s="10" t="s">
        <v>926</v>
      </c>
      <c r="F217" s="10" t="s">
        <v>876</v>
      </c>
      <c r="G217" s="80">
        <v>1024</v>
      </c>
      <c r="H217" s="94" t="s">
        <v>927</v>
      </c>
      <c r="I217" s="96"/>
      <c r="J217" s="6"/>
      <c r="K217" s="68"/>
      <c r="L217" s="97"/>
      <c r="M217" s="95"/>
      <c r="N217" s="97"/>
      <c r="O217" s="98"/>
      <c r="P217" s="98"/>
      <c r="Q217" s="95"/>
      <c r="R217" s="6"/>
      <c r="S217" s="68"/>
      <c r="T217" s="99"/>
      <c r="U217" s="99"/>
    </row>
    <row r="218" spans="1:21">
      <c r="A218" s="101">
        <v>17</v>
      </c>
      <c r="B218" s="67" t="s">
        <v>836</v>
      </c>
      <c r="C218" s="10" t="s">
        <v>319</v>
      </c>
      <c r="D218" s="10" t="s">
        <v>71</v>
      </c>
      <c r="E218" s="10" t="s">
        <v>926</v>
      </c>
      <c r="F218" s="10" t="s">
        <v>877</v>
      </c>
      <c r="G218" s="80">
        <v>1024</v>
      </c>
      <c r="H218" s="94" t="s">
        <v>927</v>
      </c>
      <c r="I218" s="96"/>
      <c r="J218" s="6"/>
      <c r="K218" s="68"/>
      <c r="L218" s="97"/>
      <c r="M218" s="95"/>
      <c r="N218" s="97"/>
      <c r="O218" s="98"/>
      <c r="P218" s="98"/>
      <c r="Q218" s="95"/>
      <c r="R218" s="6"/>
      <c r="S218" s="68"/>
      <c r="T218" s="99"/>
      <c r="U218" s="99"/>
    </row>
    <row r="219" spans="1:21">
      <c r="A219" s="101">
        <v>17</v>
      </c>
      <c r="B219" s="67" t="s">
        <v>837</v>
      </c>
      <c r="C219" s="10" t="s">
        <v>319</v>
      </c>
      <c r="D219" s="10" t="s">
        <v>71</v>
      </c>
      <c r="E219" s="10" t="s">
        <v>926</v>
      </c>
      <c r="F219" s="10" t="s">
        <v>878</v>
      </c>
      <c r="G219" s="80">
        <v>1024</v>
      </c>
      <c r="H219" s="94" t="s">
        <v>927</v>
      </c>
      <c r="I219" s="96"/>
      <c r="J219" s="6"/>
      <c r="K219" s="68"/>
      <c r="L219" s="97"/>
      <c r="M219" s="95"/>
      <c r="N219" s="97"/>
      <c r="O219" s="98"/>
      <c r="P219" s="98"/>
      <c r="Q219" s="95"/>
      <c r="R219" s="6"/>
      <c r="S219" s="68"/>
      <c r="T219" s="99"/>
      <c r="U219" s="99"/>
    </row>
    <row r="220" spans="1:21">
      <c r="A220" s="101">
        <v>17</v>
      </c>
      <c r="B220" s="67" t="s">
        <v>838</v>
      </c>
      <c r="C220" s="10" t="s">
        <v>319</v>
      </c>
      <c r="D220" s="10" t="s">
        <v>71</v>
      </c>
      <c r="E220" s="10" t="s">
        <v>926</v>
      </c>
      <c r="F220" s="10" t="s">
        <v>879</v>
      </c>
      <c r="G220" s="80">
        <v>1024</v>
      </c>
      <c r="H220" s="94" t="s">
        <v>927</v>
      </c>
      <c r="I220" s="96"/>
      <c r="J220" s="6"/>
      <c r="K220" s="68"/>
      <c r="L220" s="97"/>
      <c r="M220" s="95"/>
      <c r="N220" s="97"/>
      <c r="O220" s="98"/>
      <c r="P220" s="98"/>
      <c r="Q220" s="95"/>
      <c r="R220" s="6"/>
      <c r="S220" s="68"/>
      <c r="T220" s="99"/>
      <c r="U220" s="99"/>
    </row>
    <row r="221" spans="1:21">
      <c r="A221" s="101">
        <v>17</v>
      </c>
      <c r="B221" s="67" t="s">
        <v>839</v>
      </c>
      <c r="C221" s="10" t="s">
        <v>319</v>
      </c>
      <c r="D221" s="10" t="s">
        <v>71</v>
      </c>
      <c r="E221" s="10" t="s">
        <v>926</v>
      </c>
      <c r="F221" s="10" t="s">
        <v>880</v>
      </c>
      <c r="G221" s="80">
        <v>1024</v>
      </c>
      <c r="H221" s="94" t="s">
        <v>927</v>
      </c>
      <c r="I221" s="96"/>
      <c r="J221" s="6"/>
      <c r="K221" s="68"/>
      <c r="L221" s="97"/>
      <c r="M221" s="95"/>
      <c r="N221" s="97"/>
      <c r="O221" s="98"/>
      <c r="P221" s="98"/>
      <c r="Q221" s="95"/>
      <c r="R221" s="6"/>
      <c r="S221" s="68"/>
      <c r="T221" s="99"/>
      <c r="U221" s="99"/>
    </row>
    <row r="222" spans="1:21">
      <c r="A222" s="101">
        <v>17</v>
      </c>
      <c r="B222" s="67" t="s">
        <v>840</v>
      </c>
      <c r="C222" s="10" t="s">
        <v>319</v>
      </c>
      <c r="D222" s="10" t="s">
        <v>71</v>
      </c>
      <c r="E222" s="10" t="s">
        <v>926</v>
      </c>
      <c r="F222" s="10" t="s">
        <v>881</v>
      </c>
      <c r="G222" s="80">
        <v>1024</v>
      </c>
      <c r="H222" s="94" t="s">
        <v>927</v>
      </c>
      <c r="I222" s="96"/>
      <c r="J222" s="6"/>
      <c r="K222" s="68"/>
      <c r="L222" s="97"/>
      <c r="M222" s="95"/>
      <c r="N222" s="97"/>
      <c r="O222" s="98"/>
      <c r="P222" s="98"/>
      <c r="Q222" s="95"/>
      <c r="R222" s="6"/>
      <c r="S222" s="68"/>
      <c r="T222" s="99"/>
      <c r="U222" s="99"/>
    </row>
    <row r="223" spans="1:21">
      <c r="A223" s="101">
        <v>17</v>
      </c>
      <c r="B223" s="67" t="s">
        <v>841</v>
      </c>
      <c r="C223" s="10" t="s">
        <v>319</v>
      </c>
      <c r="D223" s="10" t="s">
        <v>71</v>
      </c>
      <c r="E223" s="10" t="s">
        <v>926</v>
      </c>
      <c r="F223" s="10" t="s">
        <v>882</v>
      </c>
      <c r="G223" s="80">
        <v>1024</v>
      </c>
      <c r="H223" s="94" t="s">
        <v>927</v>
      </c>
      <c r="I223" s="96"/>
      <c r="J223" s="6"/>
      <c r="K223" s="68"/>
      <c r="L223" s="97"/>
      <c r="M223" s="95"/>
      <c r="N223" s="97"/>
      <c r="O223" s="98"/>
      <c r="P223" s="98"/>
      <c r="Q223" s="95"/>
      <c r="R223" s="6"/>
      <c r="S223" s="68"/>
      <c r="T223" s="99"/>
      <c r="U223" s="99"/>
    </row>
    <row r="224" spans="1:21">
      <c r="A224" s="101">
        <v>17</v>
      </c>
      <c r="B224" s="67" t="s">
        <v>842</v>
      </c>
      <c r="C224" s="10" t="s">
        <v>319</v>
      </c>
      <c r="D224" s="10" t="s">
        <v>71</v>
      </c>
      <c r="E224" s="10" t="s">
        <v>926</v>
      </c>
      <c r="F224" s="10" t="s">
        <v>883</v>
      </c>
      <c r="G224" s="80">
        <v>1024</v>
      </c>
      <c r="H224" s="94" t="s">
        <v>927</v>
      </c>
      <c r="I224" s="96"/>
      <c r="J224" s="6"/>
      <c r="K224" s="68"/>
      <c r="L224" s="97"/>
      <c r="M224" s="95"/>
      <c r="N224" s="97"/>
      <c r="O224" s="98"/>
      <c r="P224" s="98"/>
      <c r="Q224" s="95"/>
      <c r="R224" s="6"/>
      <c r="S224" s="68"/>
      <c r="T224" s="99"/>
      <c r="U224" s="99"/>
    </row>
    <row r="225" spans="1:21">
      <c r="A225" s="101">
        <v>17</v>
      </c>
      <c r="B225" s="67" t="s">
        <v>843</v>
      </c>
      <c r="C225" s="10" t="s">
        <v>319</v>
      </c>
      <c r="D225" s="10" t="s">
        <v>71</v>
      </c>
      <c r="E225" s="10" t="s">
        <v>926</v>
      </c>
      <c r="F225" s="10" t="s">
        <v>884</v>
      </c>
      <c r="G225" s="80">
        <v>1023</v>
      </c>
      <c r="H225" s="94" t="s">
        <v>927</v>
      </c>
      <c r="I225" s="96"/>
      <c r="J225" s="6"/>
      <c r="K225" s="68"/>
      <c r="L225" s="97"/>
      <c r="M225" s="95"/>
      <c r="N225" s="97"/>
      <c r="O225" s="98"/>
      <c r="P225" s="98"/>
      <c r="Q225" s="95"/>
      <c r="R225" s="6"/>
      <c r="S225" s="68"/>
      <c r="T225" s="99"/>
      <c r="U225" s="99"/>
    </row>
    <row r="226" spans="1:21">
      <c r="A226" s="101">
        <v>17</v>
      </c>
      <c r="B226" s="67" t="s">
        <v>844</v>
      </c>
      <c r="C226" s="10" t="s">
        <v>319</v>
      </c>
      <c r="D226" s="10" t="s">
        <v>71</v>
      </c>
      <c r="E226" s="10" t="s">
        <v>926</v>
      </c>
      <c r="F226" s="10" t="s">
        <v>885</v>
      </c>
      <c r="G226" s="80">
        <v>1177</v>
      </c>
      <c r="H226" s="94" t="s">
        <v>929</v>
      </c>
      <c r="I226" s="96"/>
      <c r="J226" s="6"/>
      <c r="K226" s="68"/>
      <c r="L226" s="97"/>
      <c r="M226" s="95"/>
      <c r="N226" s="97"/>
      <c r="O226" s="98"/>
      <c r="P226" s="98"/>
      <c r="Q226" s="95"/>
      <c r="R226" s="6"/>
      <c r="S226" s="68"/>
      <c r="T226" s="99"/>
      <c r="U226" s="99"/>
    </row>
    <row r="227" spans="1:21">
      <c r="A227" s="101">
        <v>17</v>
      </c>
      <c r="B227" s="67" t="s">
        <v>845</v>
      </c>
      <c r="C227" s="10" t="s">
        <v>319</v>
      </c>
      <c r="D227" s="10" t="s">
        <v>71</v>
      </c>
      <c r="E227" s="10" t="s">
        <v>926</v>
      </c>
      <c r="F227" s="10" t="s">
        <v>886</v>
      </c>
      <c r="G227" s="80">
        <v>1177</v>
      </c>
      <c r="H227" s="94" t="s">
        <v>929</v>
      </c>
      <c r="I227" s="96"/>
      <c r="J227" s="6"/>
      <c r="K227" s="68"/>
      <c r="L227" s="97"/>
      <c r="M227" s="95"/>
      <c r="N227" s="97"/>
      <c r="O227" s="98"/>
      <c r="P227" s="98"/>
      <c r="Q227" s="95"/>
      <c r="R227" s="6"/>
      <c r="S227" s="68"/>
      <c r="T227" s="99"/>
      <c r="U227" s="99"/>
    </row>
    <row r="228" spans="1:21">
      <c r="A228" s="101">
        <v>17</v>
      </c>
      <c r="B228" s="67" t="s">
        <v>846</v>
      </c>
      <c r="C228" s="10" t="s">
        <v>319</v>
      </c>
      <c r="D228" s="10" t="s">
        <v>71</v>
      </c>
      <c r="E228" s="10" t="s">
        <v>926</v>
      </c>
      <c r="F228" s="10" t="s">
        <v>887</v>
      </c>
      <c r="G228" s="80">
        <v>1177</v>
      </c>
      <c r="H228" s="94" t="s">
        <v>929</v>
      </c>
      <c r="I228" s="96"/>
      <c r="J228" s="6"/>
      <c r="K228" s="68"/>
      <c r="L228" s="97"/>
      <c r="M228" s="95"/>
      <c r="N228" s="97"/>
      <c r="O228" s="98"/>
      <c r="P228" s="98"/>
      <c r="Q228" s="95"/>
      <c r="R228" s="6"/>
      <c r="S228" s="68"/>
      <c r="T228" s="99"/>
      <c r="U228" s="99"/>
    </row>
    <row r="229" spans="1:21">
      <c r="A229" s="101">
        <v>17</v>
      </c>
      <c r="B229" s="67" t="s">
        <v>847</v>
      </c>
      <c r="C229" s="10" t="s">
        <v>319</v>
      </c>
      <c r="D229" s="10" t="s">
        <v>71</v>
      </c>
      <c r="E229" s="10" t="s">
        <v>926</v>
      </c>
      <c r="F229" s="10" t="s">
        <v>888</v>
      </c>
      <c r="G229" s="80">
        <v>1177</v>
      </c>
      <c r="H229" s="94" t="s">
        <v>929</v>
      </c>
      <c r="I229" s="96"/>
      <c r="J229" s="6"/>
      <c r="K229" s="68"/>
      <c r="L229" s="97"/>
      <c r="M229" s="95"/>
      <c r="N229" s="97"/>
      <c r="O229" s="98"/>
      <c r="P229" s="98"/>
      <c r="Q229" s="95"/>
      <c r="R229" s="6"/>
      <c r="S229" s="68"/>
      <c r="T229" s="99"/>
      <c r="U229" s="99"/>
    </row>
    <row r="230" spans="1:21">
      <c r="A230" s="101">
        <v>17</v>
      </c>
      <c r="B230" s="67" t="s">
        <v>848</v>
      </c>
      <c r="C230" s="10" t="s">
        <v>319</v>
      </c>
      <c r="D230" s="10" t="s">
        <v>71</v>
      </c>
      <c r="E230" s="10" t="s">
        <v>926</v>
      </c>
      <c r="F230" s="10" t="s">
        <v>889</v>
      </c>
      <c r="G230" s="80">
        <v>1177</v>
      </c>
      <c r="H230" s="94" t="s">
        <v>929</v>
      </c>
      <c r="I230" s="96"/>
      <c r="J230" s="6"/>
      <c r="K230" s="68"/>
      <c r="L230" s="97"/>
      <c r="M230" s="95"/>
      <c r="N230" s="97"/>
      <c r="O230" s="98"/>
      <c r="P230" s="98"/>
      <c r="Q230" s="95"/>
      <c r="R230" s="6"/>
      <c r="S230" s="68"/>
      <c r="T230" s="99"/>
      <c r="U230" s="99"/>
    </row>
    <row r="231" spans="1:21">
      <c r="A231" s="101">
        <v>17</v>
      </c>
      <c r="B231" s="67" t="s">
        <v>849</v>
      </c>
      <c r="C231" s="10" t="s">
        <v>319</v>
      </c>
      <c r="D231" s="10" t="s">
        <v>71</v>
      </c>
      <c r="E231" s="10" t="s">
        <v>926</v>
      </c>
      <c r="F231" s="10" t="s">
        <v>890</v>
      </c>
      <c r="G231" s="80">
        <v>1177</v>
      </c>
      <c r="H231" s="94" t="s">
        <v>929</v>
      </c>
      <c r="I231" s="96"/>
      <c r="J231" s="6"/>
      <c r="K231" s="68"/>
      <c r="L231" s="97"/>
      <c r="M231" s="95"/>
      <c r="N231" s="97"/>
      <c r="O231" s="98"/>
      <c r="P231" s="98"/>
      <c r="Q231" s="95"/>
      <c r="R231" s="6"/>
      <c r="S231" s="68"/>
      <c r="T231" s="99"/>
      <c r="U231" s="99"/>
    </row>
    <row r="232" spans="1:21">
      <c r="A232" s="101">
        <v>17</v>
      </c>
      <c r="B232" s="67" t="s">
        <v>850</v>
      </c>
      <c r="C232" s="10" t="s">
        <v>319</v>
      </c>
      <c r="D232" s="10" t="s">
        <v>71</v>
      </c>
      <c r="E232" s="10" t="s">
        <v>926</v>
      </c>
      <c r="F232" s="10" t="s">
        <v>891</v>
      </c>
      <c r="G232" s="80">
        <v>1177</v>
      </c>
      <c r="H232" s="94" t="s">
        <v>929</v>
      </c>
      <c r="I232" s="96"/>
      <c r="J232" s="6"/>
      <c r="K232" s="68"/>
      <c r="L232" s="97"/>
      <c r="M232" s="95"/>
      <c r="N232" s="97"/>
      <c r="O232" s="98"/>
      <c r="P232" s="98"/>
      <c r="Q232" s="95"/>
      <c r="R232" s="6"/>
      <c r="S232" s="68"/>
      <c r="T232" s="99"/>
      <c r="U232" s="99"/>
    </row>
    <row r="233" spans="1:21">
      <c r="A233" s="101">
        <v>17</v>
      </c>
      <c r="B233" s="67" t="s">
        <v>851</v>
      </c>
      <c r="C233" s="10" t="s">
        <v>319</v>
      </c>
      <c r="D233" s="10" t="s">
        <v>71</v>
      </c>
      <c r="E233" s="10" t="s">
        <v>926</v>
      </c>
      <c r="F233" s="10" t="s">
        <v>892</v>
      </c>
      <c r="G233" s="80">
        <v>1177</v>
      </c>
      <c r="H233" s="94" t="s">
        <v>929</v>
      </c>
      <c r="I233" s="96"/>
      <c r="J233" s="6"/>
      <c r="K233" s="68"/>
      <c r="L233" s="97"/>
      <c r="M233" s="95"/>
      <c r="N233" s="97"/>
      <c r="O233" s="98"/>
      <c r="P233" s="98"/>
      <c r="Q233" s="95"/>
      <c r="R233" s="6"/>
      <c r="S233" s="68"/>
      <c r="T233" s="99"/>
      <c r="U233" s="99"/>
    </row>
    <row r="234" spans="1:21">
      <c r="A234" s="101">
        <v>17</v>
      </c>
      <c r="B234" s="67" t="s">
        <v>852</v>
      </c>
      <c r="C234" s="10" t="s">
        <v>319</v>
      </c>
      <c r="D234" s="10" t="s">
        <v>71</v>
      </c>
      <c r="E234" s="10" t="s">
        <v>926</v>
      </c>
      <c r="F234" s="10" t="s">
        <v>893</v>
      </c>
      <c r="G234" s="80">
        <v>1177</v>
      </c>
      <c r="H234" s="94" t="s">
        <v>929</v>
      </c>
      <c r="I234" s="96"/>
      <c r="J234" s="6"/>
      <c r="K234" s="68"/>
      <c r="L234" s="97"/>
      <c r="M234" s="95"/>
      <c r="N234" s="97"/>
      <c r="O234" s="98"/>
      <c r="P234" s="98"/>
      <c r="Q234" s="95"/>
      <c r="R234" s="6"/>
      <c r="S234" s="68"/>
      <c r="T234" s="99"/>
      <c r="U234" s="99"/>
    </row>
    <row r="235" spans="1:21">
      <c r="A235" s="101">
        <v>17</v>
      </c>
      <c r="B235" s="67" t="s">
        <v>853</v>
      </c>
      <c r="C235" s="10" t="s">
        <v>319</v>
      </c>
      <c r="D235" s="10" t="s">
        <v>71</v>
      </c>
      <c r="E235" s="10" t="s">
        <v>926</v>
      </c>
      <c r="F235" s="10" t="s">
        <v>894</v>
      </c>
      <c r="G235" s="80">
        <v>1227</v>
      </c>
      <c r="H235" s="94" t="s">
        <v>930</v>
      </c>
      <c r="I235" s="96"/>
      <c r="J235" s="6"/>
      <c r="K235" s="68"/>
      <c r="L235" s="97"/>
      <c r="M235" s="95"/>
      <c r="N235" s="97"/>
      <c r="O235" s="98"/>
      <c r="P235" s="98"/>
      <c r="Q235" s="95"/>
      <c r="R235" s="6"/>
      <c r="S235" s="68"/>
      <c r="T235" s="99"/>
      <c r="U235" s="99"/>
    </row>
    <row r="236" spans="1:21">
      <c r="A236" s="101">
        <v>17</v>
      </c>
      <c r="B236" s="67" t="s">
        <v>854</v>
      </c>
      <c r="C236" s="10" t="s">
        <v>319</v>
      </c>
      <c r="D236" s="10" t="s">
        <v>71</v>
      </c>
      <c r="E236" s="10" t="s">
        <v>926</v>
      </c>
      <c r="F236" s="10" t="s">
        <v>895</v>
      </c>
      <c r="G236" s="80">
        <v>1227</v>
      </c>
      <c r="H236" s="94" t="s">
        <v>930</v>
      </c>
      <c r="I236" s="96"/>
      <c r="J236" s="6"/>
      <c r="K236" s="68"/>
      <c r="L236" s="97"/>
      <c r="M236" s="95"/>
      <c r="N236" s="97"/>
      <c r="O236" s="98"/>
      <c r="P236" s="98"/>
      <c r="Q236" s="95"/>
      <c r="R236" s="6"/>
      <c r="S236" s="68"/>
      <c r="T236" s="99"/>
      <c r="U236" s="99"/>
    </row>
    <row r="237" spans="1:21">
      <c r="A237" s="101">
        <v>17</v>
      </c>
      <c r="B237" s="67" t="s">
        <v>855</v>
      </c>
      <c r="C237" s="10" t="s">
        <v>319</v>
      </c>
      <c r="D237" s="10" t="s">
        <v>71</v>
      </c>
      <c r="E237" s="10" t="s">
        <v>926</v>
      </c>
      <c r="F237" s="10" t="s">
        <v>896</v>
      </c>
      <c r="G237" s="80">
        <v>1227</v>
      </c>
      <c r="H237" s="94" t="s">
        <v>930</v>
      </c>
      <c r="I237" s="96"/>
      <c r="J237" s="6"/>
      <c r="K237" s="68"/>
      <c r="L237" s="97"/>
      <c r="M237" s="95"/>
      <c r="N237" s="97"/>
      <c r="O237" s="98"/>
      <c r="P237" s="98"/>
      <c r="Q237" s="95"/>
      <c r="R237" s="6"/>
      <c r="S237" s="68"/>
      <c r="T237" s="99"/>
      <c r="U237" s="99"/>
    </row>
    <row r="238" spans="1:21">
      <c r="A238" s="101">
        <v>17</v>
      </c>
      <c r="B238" s="67" t="s">
        <v>856</v>
      </c>
      <c r="C238" s="10" t="s">
        <v>319</v>
      </c>
      <c r="D238" s="10" t="s">
        <v>71</v>
      </c>
      <c r="E238" s="10" t="s">
        <v>926</v>
      </c>
      <c r="F238" s="10" t="s">
        <v>897</v>
      </c>
      <c r="G238" s="80">
        <v>1227</v>
      </c>
      <c r="H238" s="94" t="s">
        <v>930</v>
      </c>
      <c r="I238" s="96"/>
      <c r="J238" s="6"/>
      <c r="K238" s="68"/>
      <c r="L238" s="97"/>
      <c r="M238" s="95"/>
      <c r="N238" s="97"/>
      <c r="O238" s="98"/>
      <c r="P238" s="98"/>
      <c r="Q238" s="95"/>
      <c r="R238" s="6"/>
      <c r="S238" s="68"/>
      <c r="T238" s="99"/>
      <c r="U238" s="99"/>
    </row>
    <row r="239" spans="1:21">
      <c r="A239" s="101">
        <v>17</v>
      </c>
      <c r="B239" s="67" t="s">
        <v>857</v>
      </c>
      <c r="C239" s="10" t="s">
        <v>319</v>
      </c>
      <c r="D239" s="10" t="s">
        <v>71</v>
      </c>
      <c r="E239" s="10" t="s">
        <v>926</v>
      </c>
      <c r="F239" s="10" t="s">
        <v>898</v>
      </c>
      <c r="G239" s="80">
        <v>1227</v>
      </c>
      <c r="H239" s="94" t="s">
        <v>930</v>
      </c>
      <c r="I239" s="96"/>
      <c r="J239" s="6"/>
      <c r="K239" s="68"/>
      <c r="L239" s="97"/>
      <c r="M239" s="95"/>
      <c r="N239" s="97"/>
      <c r="O239" s="98"/>
      <c r="P239" s="98"/>
      <c r="Q239" s="95"/>
      <c r="R239" s="6"/>
      <c r="S239" s="68"/>
      <c r="T239" s="99"/>
      <c r="U239" s="99"/>
    </row>
    <row r="240" spans="1:21">
      <c r="A240" s="101">
        <v>17</v>
      </c>
      <c r="B240" s="67" t="s">
        <v>858</v>
      </c>
      <c r="C240" s="10" t="s">
        <v>319</v>
      </c>
      <c r="D240" s="10" t="s">
        <v>71</v>
      </c>
      <c r="E240" s="10" t="s">
        <v>926</v>
      </c>
      <c r="F240" s="10" t="s">
        <v>899</v>
      </c>
      <c r="G240" s="80">
        <v>1227</v>
      </c>
      <c r="H240" s="94" t="s">
        <v>930</v>
      </c>
      <c r="I240" s="96"/>
      <c r="J240" s="6"/>
      <c r="K240" s="68"/>
      <c r="L240" s="97"/>
      <c r="M240" s="95"/>
      <c r="N240" s="97"/>
      <c r="O240" s="98"/>
      <c r="P240" s="98"/>
      <c r="Q240" s="95"/>
      <c r="R240" s="6"/>
      <c r="S240" s="68"/>
      <c r="T240" s="99"/>
      <c r="U240" s="99"/>
    </row>
    <row r="241" spans="1:21">
      <c r="A241" s="101">
        <v>17</v>
      </c>
      <c r="B241" s="67" t="s">
        <v>859</v>
      </c>
      <c r="C241" s="10" t="s">
        <v>319</v>
      </c>
      <c r="D241" s="10" t="s">
        <v>71</v>
      </c>
      <c r="E241" s="10" t="s">
        <v>926</v>
      </c>
      <c r="F241" s="10" t="s">
        <v>900</v>
      </c>
      <c r="G241" s="80">
        <v>1227</v>
      </c>
      <c r="H241" s="94" t="s">
        <v>930</v>
      </c>
      <c r="I241" s="96"/>
      <c r="J241" s="6"/>
      <c r="K241" s="68"/>
      <c r="L241" s="97"/>
      <c r="M241" s="95"/>
      <c r="N241" s="97"/>
      <c r="O241" s="98"/>
      <c r="P241" s="98"/>
      <c r="Q241" s="95"/>
      <c r="R241" s="6"/>
      <c r="S241" s="68"/>
      <c r="T241" s="99"/>
      <c r="U241" s="99"/>
    </row>
    <row r="242" spans="1:21">
      <c r="A242" s="101">
        <v>17</v>
      </c>
      <c r="B242" s="67" t="s">
        <v>860</v>
      </c>
      <c r="C242" s="10" t="s">
        <v>319</v>
      </c>
      <c r="D242" s="10" t="s">
        <v>71</v>
      </c>
      <c r="E242" s="13" t="s">
        <v>931</v>
      </c>
      <c r="F242" s="10" t="s">
        <v>901</v>
      </c>
      <c r="G242" s="80">
        <v>3513</v>
      </c>
      <c r="H242" s="94" t="s">
        <v>932</v>
      </c>
      <c r="I242" s="96"/>
      <c r="J242" s="6"/>
      <c r="K242" s="68"/>
      <c r="L242" s="97"/>
      <c r="M242" s="95"/>
      <c r="N242" s="97"/>
      <c r="O242" s="98"/>
      <c r="P242" s="98"/>
      <c r="Q242" s="95"/>
      <c r="R242" s="6"/>
      <c r="S242" s="68"/>
      <c r="T242" s="99"/>
      <c r="U242" s="99"/>
    </row>
    <row r="243" spans="1:21">
      <c r="A243" s="101">
        <v>17</v>
      </c>
      <c r="B243" s="67" t="s">
        <v>861</v>
      </c>
      <c r="C243" s="10" t="s">
        <v>319</v>
      </c>
      <c r="D243" s="10" t="s">
        <v>134</v>
      </c>
      <c r="E243" s="10" t="s">
        <v>649</v>
      </c>
      <c r="F243" s="10" t="s">
        <v>902</v>
      </c>
      <c r="G243" s="80">
        <v>1448</v>
      </c>
      <c r="H243" s="94" t="s">
        <v>933</v>
      </c>
      <c r="I243" s="96"/>
      <c r="J243" s="6"/>
      <c r="K243" s="68"/>
      <c r="L243" s="97"/>
      <c r="M243" s="95"/>
      <c r="N243" s="97"/>
      <c r="O243" s="98"/>
      <c r="P243" s="98"/>
      <c r="Q243" s="95"/>
      <c r="R243" s="6"/>
      <c r="S243" s="68"/>
      <c r="T243" s="99"/>
      <c r="U243" s="99"/>
    </row>
    <row r="244" spans="1:21">
      <c r="A244" s="101">
        <v>17</v>
      </c>
      <c r="B244" s="67" t="s">
        <v>1397</v>
      </c>
      <c r="C244" s="10" t="s">
        <v>319</v>
      </c>
      <c r="D244" s="10" t="s">
        <v>610</v>
      </c>
      <c r="E244" s="10" t="s">
        <v>611</v>
      </c>
      <c r="F244" s="10" t="s">
        <v>903</v>
      </c>
      <c r="G244" s="80">
        <v>763</v>
      </c>
      <c r="H244" s="94" t="s">
        <v>934</v>
      </c>
      <c r="I244" s="96"/>
      <c r="J244" s="6"/>
      <c r="K244" s="68"/>
      <c r="L244" s="97"/>
      <c r="M244" s="95"/>
      <c r="N244" s="97"/>
      <c r="O244" s="98"/>
      <c r="P244" s="98"/>
      <c r="Q244" s="95"/>
      <c r="R244" s="6"/>
      <c r="S244" s="68"/>
      <c r="T244" s="99"/>
      <c r="U244" s="99"/>
    </row>
    <row r="245" spans="1:21">
      <c r="A245" s="101">
        <v>17</v>
      </c>
      <c r="B245" s="67" t="s">
        <v>862</v>
      </c>
      <c r="C245" s="10" t="s">
        <v>319</v>
      </c>
      <c r="D245" s="10" t="s">
        <v>71</v>
      </c>
      <c r="E245" s="10" t="s">
        <v>935</v>
      </c>
      <c r="F245" s="10" t="s">
        <v>904</v>
      </c>
      <c r="G245" s="80">
        <v>374</v>
      </c>
      <c r="H245" s="94" t="s">
        <v>936</v>
      </c>
      <c r="I245" s="96"/>
      <c r="J245" s="6"/>
      <c r="K245" s="68"/>
      <c r="L245" s="97"/>
      <c r="M245" s="95"/>
      <c r="N245" s="97"/>
      <c r="O245" s="98"/>
      <c r="P245" s="98"/>
      <c r="Q245" s="95"/>
      <c r="R245" s="6"/>
      <c r="S245" s="68"/>
      <c r="T245" s="99"/>
      <c r="U245" s="99"/>
    </row>
    <row r="246" spans="1:21">
      <c r="A246" s="101">
        <v>17</v>
      </c>
      <c r="B246" s="67" t="s">
        <v>863</v>
      </c>
      <c r="C246" s="10" t="s">
        <v>319</v>
      </c>
      <c r="D246" s="10" t="s">
        <v>71</v>
      </c>
      <c r="E246" s="10" t="s">
        <v>937</v>
      </c>
      <c r="F246" s="10" t="s">
        <v>905</v>
      </c>
      <c r="G246" s="80">
        <v>2202</v>
      </c>
      <c r="H246" s="94" t="s">
        <v>938</v>
      </c>
      <c r="I246" s="96"/>
      <c r="J246" s="6"/>
      <c r="K246" s="68"/>
      <c r="L246" s="97"/>
      <c r="M246" s="95"/>
      <c r="N246" s="97"/>
      <c r="O246" s="98"/>
      <c r="P246" s="98"/>
      <c r="Q246" s="95"/>
      <c r="R246" s="6"/>
      <c r="S246" s="68"/>
      <c r="T246" s="99"/>
      <c r="U246" s="99"/>
    </row>
    <row r="247" spans="1:21">
      <c r="A247" s="101">
        <v>17</v>
      </c>
      <c r="B247" s="67" t="s">
        <v>864</v>
      </c>
      <c r="C247" s="10" t="s">
        <v>319</v>
      </c>
      <c r="D247" s="10" t="s">
        <v>71</v>
      </c>
      <c r="E247" s="10" t="s">
        <v>937</v>
      </c>
      <c r="F247" s="10" t="s">
        <v>906</v>
      </c>
      <c r="G247" s="80">
        <v>1767</v>
      </c>
      <c r="H247" s="94" t="s">
        <v>939</v>
      </c>
      <c r="I247" s="96"/>
      <c r="J247" s="6"/>
      <c r="K247" s="68"/>
      <c r="L247" s="97"/>
      <c r="M247" s="95"/>
      <c r="N247" s="97"/>
      <c r="O247" s="98"/>
      <c r="P247" s="98"/>
      <c r="Q247" s="95"/>
      <c r="R247" s="6"/>
      <c r="S247" s="68"/>
      <c r="T247" s="99"/>
      <c r="U247" s="99"/>
    </row>
    <row r="248" spans="1:21">
      <c r="A248" s="101">
        <v>17</v>
      </c>
      <c r="B248" s="67" t="s">
        <v>865</v>
      </c>
      <c r="C248" s="10" t="s">
        <v>319</v>
      </c>
      <c r="D248" s="10" t="s">
        <v>71</v>
      </c>
      <c r="E248" s="10" t="s">
        <v>937</v>
      </c>
      <c r="F248" s="10" t="s">
        <v>907</v>
      </c>
      <c r="G248" s="80">
        <v>1713</v>
      </c>
      <c r="H248" s="94" t="s">
        <v>940</v>
      </c>
      <c r="I248" s="96"/>
      <c r="J248" s="6"/>
      <c r="K248" s="68"/>
      <c r="L248" s="97"/>
      <c r="M248" s="95"/>
      <c r="N248" s="97"/>
      <c r="O248" s="98"/>
      <c r="P248" s="98"/>
      <c r="Q248" s="95"/>
      <c r="R248" s="6"/>
      <c r="S248" s="68"/>
      <c r="T248" s="99"/>
      <c r="U248" s="99"/>
    </row>
    <row r="249" spans="1:21">
      <c r="A249" s="101">
        <v>17</v>
      </c>
      <c r="B249" s="67" t="s">
        <v>866</v>
      </c>
      <c r="C249" s="10" t="s">
        <v>319</v>
      </c>
      <c r="D249" s="10" t="s">
        <v>71</v>
      </c>
      <c r="E249" s="10" t="s">
        <v>941</v>
      </c>
      <c r="F249" s="10" t="s">
        <v>908</v>
      </c>
      <c r="G249" s="80">
        <v>2633</v>
      </c>
      <c r="H249" s="94" t="s">
        <v>942</v>
      </c>
      <c r="I249" s="96" t="s">
        <v>1259</v>
      </c>
      <c r="J249" s="6"/>
      <c r="K249" s="68"/>
      <c r="L249" s="97"/>
      <c r="M249" s="95"/>
      <c r="N249" s="97"/>
      <c r="O249" s="98"/>
      <c r="P249" s="98"/>
      <c r="Q249" s="95"/>
      <c r="R249" s="6"/>
      <c r="S249" s="68"/>
      <c r="T249" s="99"/>
      <c r="U249" s="99"/>
    </row>
    <row r="250" spans="1:21">
      <c r="A250" s="101">
        <v>17</v>
      </c>
      <c r="B250" s="67" t="s">
        <v>867</v>
      </c>
      <c r="C250" s="10" t="s">
        <v>319</v>
      </c>
      <c r="D250" s="10" t="s">
        <v>71</v>
      </c>
      <c r="E250" s="10" t="s">
        <v>941</v>
      </c>
      <c r="F250" s="10" t="s">
        <v>909</v>
      </c>
      <c r="G250" s="80">
        <v>3730</v>
      </c>
      <c r="H250" s="94" t="s">
        <v>943</v>
      </c>
      <c r="I250" s="96"/>
      <c r="J250" s="6"/>
      <c r="K250" s="68"/>
      <c r="L250" s="97"/>
      <c r="M250" s="95"/>
      <c r="N250" s="97"/>
      <c r="O250" s="98"/>
      <c r="P250" s="98"/>
      <c r="Q250" s="95"/>
      <c r="R250" s="6"/>
      <c r="S250" s="68"/>
      <c r="T250" s="99"/>
      <c r="U250" s="99"/>
    </row>
    <row r="251" spans="1:21">
      <c r="A251" s="101">
        <v>17</v>
      </c>
      <c r="B251" s="67" t="s">
        <v>868</v>
      </c>
      <c r="C251" s="10" t="s">
        <v>319</v>
      </c>
      <c r="D251" s="10" t="s">
        <v>71</v>
      </c>
      <c r="E251" s="10" t="s">
        <v>944</v>
      </c>
      <c r="F251" s="10" t="s">
        <v>910</v>
      </c>
      <c r="G251" s="80">
        <v>3077</v>
      </c>
      <c r="H251" s="94" t="s">
        <v>945</v>
      </c>
      <c r="I251" s="96"/>
      <c r="J251" s="6"/>
      <c r="K251" s="68"/>
      <c r="L251" s="97"/>
      <c r="M251" s="95"/>
      <c r="N251" s="97"/>
      <c r="O251" s="98"/>
      <c r="P251" s="98"/>
      <c r="Q251" s="95"/>
      <c r="R251" s="6"/>
      <c r="S251" s="68"/>
      <c r="T251" s="99"/>
      <c r="U251" s="99"/>
    </row>
    <row r="252" spans="1:21">
      <c r="A252" s="101">
        <v>17</v>
      </c>
      <c r="B252" s="67" t="s">
        <v>869</v>
      </c>
      <c r="C252" s="10" t="s">
        <v>319</v>
      </c>
      <c r="D252" s="10" t="s">
        <v>947</v>
      </c>
      <c r="E252" s="10" t="s">
        <v>946</v>
      </c>
      <c r="F252" s="10" t="s">
        <v>911</v>
      </c>
      <c r="G252" s="80">
        <v>363</v>
      </c>
      <c r="H252" s="94" t="s">
        <v>948</v>
      </c>
      <c r="I252" s="96" t="s">
        <v>1259</v>
      </c>
      <c r="J252" s="6"/>
      <c r="K252" s="68"/>
      <c r="L252" s="97"/>
      <c r="M252" s="95"/>
      <c r="N252" s="97"/>
      <c r="O252" s="98"/>
      <c r="P252" s="98"/>
      <c r="Q252" s="95"/>
      <c r="R252" s="6"/>
      <c r="S252" s="68"/>
      <c r="T252" s="99"/>
      <c r="U252" s="99"/>
    </row>
    <row r="253" spans="1:21">
      <c r="A253" s="101">
        <v>17</v>
      </c>
      <c r="B253" s="67" t="s">
        <v>870</v>
      </c>
      <c r="C253" s="10" t="s">
        <v>319</v>
      </c>
      <c r="D253" s="10" t="s">
        <v>949</v>
      </c>
      <c r="E253" s="10" t="s">
        <v>946</v>
      </c>
      <c r="F253" s="10" t="s">
        <v>912</v>
      </c>
      <c r="G253" s="80">
        <v>363</v>
      </c>
      <c r="H253" s="94" t="s">
        <v>948</v>
      </c>
      <c r="I253" s="96" t="s">
        <v>1259</v>
      </c>
      <c r="J253" s="6"/>
      <c r="K253" s="68"/>
      <c r="L253" s="97"/>
      <c r="M253" s="95"/>
      <c r="N253" s="97"/>
      <c r="O253" s="98"/>
      <c r="P253" s="98"/>
      <c r="Q253" s="95"/>
      <c r="R253" s="6"/>
      <c r="S253" s="68"/>
      <c r="T253" s="99"/>
      <c r="U253" s="99"/>
    </row>
    <row r="254" spans="1:21">
      <c r="A254" s="101">
        <v>17</v>
      </c>
      <c r="B254" s="67" t="s">
        <v>913</v>
      </c>
      <c r="C254" s="10" t="s">
        <v>319</v>
      </c>
      <c r="D254" s="10" t="s">
        <v>330</v>
      </c>
      <c r="E254" s="10" t="s">
        <v>135</v>
      </c>
      <c r="F254" s="10" t="s">
        <v>923</v>
      </c>
      <c r="G254" s="80">
        <v>1929</v>
      </c>
      <c r="H254" s="94" t="s">
        <v>922</v>
      </c>
      <c r="I254" s="96"/>
      <c r="J254" s="6"/>
      <c r="K254" s="68"/>
      <c r="L254" s="97"/>
      <c r="M254" s="95"/>
      <c r="N254" s="97"/>
      <c r="O254" s="98"/>
      <c r="P254" s="98"/>
      <c r="Q254" s="95"/>
      <c r="R254" s="6"/>
      <c r="S254" s="68"/>
      <c r="T254" s="99"/>
      <c r="U254" s="99"/>
    </row>
    <row r="255" spans="1:21">
      <c r="A255" s="101">
        <v>17</v>
      </c>
      <c r="B255" s="67" t="s">
        <v>914</v>
      </c>
      <c r="C255" s="10" t="s">
        <v>319</v>
      </c>
      <c r="D255" s="10" t="s">
        <v>540</v>
      </c>
      <c r="E255" s="10" t="s">
        <v>135</v>
      </c>
      <c r="F255" s="10" t="s">
        <v>918</v>
      </c>
      <c r="G255" s="80">
        <v>1701</v>
      </c>
      <c r="H255" s="94" t="s">
        <v>922</v>
      </c>
      <c r="I255" s="96"/>
      <c r="J255" s="6"/>
      <c r="K255" s="68"/>
      <c r="L255" s="97"/>
      <c r="M255" s="95"/>
      <c r="N255" s="97"/>
      <c r="O255" s="98"/>
      <c r="P255" s="98"/>
      <c r="Q255" s="95"/>
      <c r="R255" s="6"/>
      <c r="S255" s="68"/>
      <c r="T255" s="99"/>
      <c r="U255" s="99"/>
    </row>
    <row r="256" spans="1:21">
      <c r="A256" s="101">
        <v>17</v>
      </c>
      <c r="B256" s="67" t="s">
        <v>915</v>
      </c>
      <c r="C256" s="10" t="s">
        <v>319</v>
      </c>
      <c r="D256" s="10" t="s">
        <v>610</v>
      </c>
      <c r="E256" s="10" t="s">
        <v>925</v>
      </c>
      <c r="F256" s="10" t="s">
        <v>919</v>
      </c>
      <c r="G256" s="80">
        <v>982</v>
      </c>
      <c r="H256" s="94" t="s">
        <v>922</v>
      </c>
      <c r="I256" s="96"/>
      <c r="J256" s="6"/>
      <c r="K256" s="68"/>
      <c r="L256" s="97"/>
      <c r="M256" s="95"/>
      <c r="N256" s="97"/>
      <c r="O256" s="98"/>
      <c r="P256" s="98"/>
      <c r="Q256" s="95"/>
      <c r="R256" s="6"/>
      <c r="S256" s="68"/>
      <c r="T256" s="99"/>
      <c r="U256" s="99"/>
    </row>
    <row r="257" spans="1:21">
      <c r="A257" s="101">
        <v>17</v>
      </c>
      <c r="B257" s="67" t="s">
        <v>916</v>
      </c>
      <c r="C257" s="10" t="s">
        <v>319</v>
      </c>
      <c r="D257" s="10" t="s">
        <v>682</v>
      </c>
      <c r="E257" s="10" t="s">
        <v>611</v>
      </c>
      <c r="F257" s="10" t="s">
        <v>920</v>
      </c>
      <c r="G257" s="80">
        <v>438</v>
      </c>
      <c r="H257" s="94" t="s">
        <v>924</v>
      </c>
      <c r="I257" s="96"/>
      <c r="J257" s="6"/>
      <c r="K257" s="68"/>
      <c r="L257" s="97"/>
      <c r="M257" s="95"/>
      <c r="N257" s="97"/>
      <c r="O257" s="98"/>
      <c r="P257" s="98"/>
      <c r="Q257" s="95"/>
      <c r="R257" s="6"/>
      <c r="S257" s="68"/>
      <c r="T257" s="99"/>
      <c r="U257" s="99"/>
    </row>
    <row r="258" spans="1:21">
      <c r="A258" s="101">
        <v>17</v>
      </c>
      <c r="B258" s="67" t="s">
        <v>917</v>
      </c>
      <c r="C258" s="10" t="s">
        <v>319</v>
      </c>
      <c r="D258" s="10" t="s">
        <v>610</v>
      </c>
      <c r="E258" s="10" t="s">
        <v>628</v>
      </c>
      <c r="F258" s="10" t="s">
        <v>921</v>
      </c>
      <c r="G258" s="80">
        <v>1936</v>
      </c>
      <c r="H258" s="94" t="s">
        <v>922</v>
      </c>
      <c r="I258" s="96"/>
      <c r="J258" s="6"/>
      <c r="K258" s="68"/>
      <c r="L258" s="97"/>
      <c r="M258" s="95"/>
      <c r="N258" s="97"/>
      <c r="O258" s="98"/>
      <c r="P258" s="98"/>
      <c r="Q258" s="95"/>
      <c r="R258" s="6"/>
      <c r="S258" s="68"/>
      <c r="T258" s="99"/>
      <c r="U258" s="99"/>
    </row>
    <row r="259" spans="1:21">
      <c r="A259" s="101">
        <v>17</v>
      </c>
      <c r="B259" s="60" t="s">
        <v>824</v>
      </c>
      <c r="C259" s="10" t="s">
        <v>319</v>
      </c>
      <c r="D259" s="10" t="s">
        <v>134</v>
      </c>
      <c r="E259" s="10" t="s">
        <v>649</v>
      </c>
      <c r="F259" s="10" t="s">
        <v>823</v>
      </c>
      <c r="G259" s="80">
        <v>274</v>
      </c>
      <c r="H259" s="94" t="s">
        <v>1260</v>
      </c>
      <c r="I259" s="96" t="s">
        <v>1259</v>
      </c>
      <c r="J259" s="97"/>
      <c r="K259" s="68"/>
      <c r="L259" s="97"/>
      <c r="M259" s="95"/>
      <c r="N259" s="97"/>
      <c r="O259" s="98"/>
      <c r="P259" s="98"/>
      <c r="Q259" s="95"/>
      <c r="R259" s="6"/>
      <c r="S259" s="68"/>
      <c r="T259" s="99"/>
      <c r="U259" s="99"/>
    </row>
    <row r="260" spans="1:21">
      <c r="A260" s="101">
        <v>17</v>
      </c>
      <c r="B260" s="60" t="s">
        <v>950</v>
      </c>
      <c r="C260" s="10" t="s">
        <v>319</v>
      </c>
      <c r="D260" s="10" t="s">
        <v>134</v>
      </c>
      <c r="E260" s="10" t="s">
        <v>649</v>
      </c>
      <c r="F260" s="10" t="s">
        <v>1105</v>
      </c>
      <c r="G260" s="80">
        <v>319</v>
      </c>
      <c r="H260" s="94" t="s">
        <v>1261</v>
      </c>
      <c r="I260" s="96" t="s">
        <v>1259</v>
      </c>
      <c r="J260" s="97"/>
      <c r="K260" s="68"/>
      <c r="L260" s="97"/>
      <c r="M260" s="95"/>
      <c r="N260" s="97"/>
      <c r="O260" s="98"/>
      <c r="P260" s="98"/>
      <c r="Q260" s="95"/>
      <c r="R260" s="6"/>
      <c r="S260" s="68"/>
      <c r="T260" s="99"/>
      <c r="U260" s="99"/>
    </row>
    <row r="261" spans="1:21">
      <c r="A261" s="101">
        <v>17</v>
      </c>
      <c r="B261" s="60" t="s">
        <v>951</v>
      </c>
      <c r="C261" s="10" t="s">
        <v>319</v>
      </c>
      <c r="D261" s="10" t="s">
        <v>134</v>
      </c>
      <c r="E261" s="10" t="s">
        <v>649</v>
      </c>
      <c r="F261" s="10" t="s">
        <v>1106</v>
      </c>
      <c r="G261" s="80">
        <v>546</v>
      </c>
      <c r="H261" s="94" t="s">
        <v>1262</v>
      </c>
      <c r="I261" s="96" t="s">
        <v>1259</v>
      </c>
      <c r="J261" s="97"/>
      <c r="K261" s="68"/>
      <c r="L261" s="97"/>
      <c r="M261" s="95"/>
      <c r="N261" s="97"/>
      <c r="O261" s="98"/>
      <c r="P261" s="98"/>
      <c r="Q261" s="95"/>
      <c r="R261" s="6"/>
      <c r="S261" s="68"/>
      <c r="T261" s="99"/>
      <c r="U261" s="99"/>
    </row>
    <row r="262" spans="1:21">
      <c r="A262" s="101">
        <v>17</v>
      </c>
      <c r="B262" s="60" t="s">
        <v>952</v>
      </c>
      <c r="C262" s="10" t="s">
        <v>319</v>
      </c>
      <c r="D262" s="10" t="s">
        <v>134</v>
      </c>
      <c r="E262" s="10" t="s">
        <v>649</v>
      </c>
      <c r="F262" s="10" t="s">
        <v>1107</v>
      </c>
      <c r="G262" s="80">
        <v>966</v>
      </c>
      <c r="H262" s="94" t="s">
        <v>1263</v>
      </c>
      <c r="I262" s="96" t="s">
        <v>1259</v>
      </c>
      <c r="J262" s="97"/>
      <c r="K262" s="68"/>
      <c r="L262" s="97"/>
      <c r="M262" s="95"/>
      <c r="N262" s="97"/>
      <c r="O262" s="98"/>
      <c r="P262" s="98"/>
      <c r="Q262" s="95"/>
      <c r="R262" s="6"/>
      <c r="S262" s="68"/>
      <c r="T262" s="99"/>
      <c r="U262" s="99"/>
    </row>
    <row r="263" spans="1:21">
      <c r="A263" s="101">
        <v>17</v>
      </c>
      <c r="B263" s="60" t="s">
        <v>953</v>
      </c>
      <c r="C263" s="10" t="s">
        <v>319</v>
      </c>
      <c r="D263" s="10" t="s">
        <v>134</v>
      </c>
      <c r="E263" s="10" t="s">
        <v>649</v>
      </c>
      <c r="F263" s="10" t="s">
        <v>1108</v>
      </c>
      <c r="G263" s="80">
        <v>424</v>
      </c>
      <c r="H263" s="94" t="s">
        <v>1264</v>
      </c>
      <c r="I263" s="96" t="s">
        <v>1259</v>
      </c>
      <c r="J263" s="97"/>
      <c r="K263" s="68"/>
      <c r="L263" s="97"/>
      <c r="M263" s="95"/>
      <c r="N263" s="97"/>
      <c r="O263" s="98"/>
      <c r="P263" s="98"/>
      <c r="Q263" s="95"/>
      <c r="R263" s="6"/>
      <c r="S263" s="68"/>
      <c r="T263" s="99"/>
      <c r="U263" s="99"/>
    </row>
    <row r="264" spans="1:21">
      <c r="A264" s="101">
        <v>17</v>
      </c>
      <c r="B264" s="60" t="s">
        <v>954</v>
      </c>
      <c r="C264" s="10" t="s">
        <v>319</v>
      </c>
      <c r="D264" s="10" t="s">
        <v>134</v>
      </c>
      <c r="E264" s="10" t="s">
        <v>649</v>
      </c>
      <c r="F264" s="10" t="s">
        <v>1109</v>
      </c>
      <c r="G264" s="80">
        <v>390</v>
      </c>
      <c r="H264" s="94" t="s">
        <v>1265</v>
      </c>
      <c r="I264" s="96" t="s">
        <v>1259</v>
      </c>
      <c r="J264" s="97"/>
      <c r="K264" s="68"/>
      <c r="L264" s="97"/>
      <c r="M264" s="95"/>
      <c r="N264" s="97"/>
      <c r="O264" s="98"/>
      <c r="P264" s="98"/>
      <c r="Q264" s="95"/>
      <c r="R264" s="6"/>
      <c r="S264" s="68"/>
      <c r="T264" s="99"/>
      <c r="U264" s="99"/>
    </row>
    <row r="265" spans="1:21">
      <c r="A265" s="101">
        <v>17</v>
      </c>
      <c r="B265" s="60" t="s">
        <v>955</v>
      </c>
      <c r="C265" s="10" t="s">
        <v>319</v>
      </c>
      <c r="D265" s="10" t="s">
        <v>134</v>
      </c>
      <c r="E265" s="10" t="s">
        <v>649</v>
      </c>
      <c r="F265" s="10" t="s">
        <v>1110</v>
      </c>
      <c r="G265" s="80">
        <v>674</v>
      </c>
      <c r="H265" s="94" t="s">
        <v>1266</v>
      </c>
      <c r="I265" s="96" t="s">
        <v>1259</v>
      </c>
      <c r="J265" s="97"/>
      <c r="K265" s="68"/>
      <c r="L265" s="97"/>
      <c r="M265" s="95"/>
      <c r="N265" s="97"/>
      <c r="O265" s="98"/>
      <c r="P265" s="98"/>
      <c r="Q265" s="95"/>
      <c r="R265" s="6"/>
      <c r="S265" s="68"/>
      <c r="T265" s="99"/>
      <c r="U265" s="99"/>
    </row>
    <row r="266" spans="1:21">
      <c r="A266" s="101">
        <v>17</v>
      </c>
      <c r="B266" s="60" t="s">
        <v>956</v>
      </c>
      <c r="C266" s="10" t="s">
        <v>319</v>
      </c>
      <c r="D266" s="10" t="s">
        <v>134</v>
      </c>
      <c r="E266" s="10" t="s">
        <v>649</v>
      </c>
      <c r="F266" s="10" t="s">
        <v>1111</v>
      </c>
      <c r="G266" s="80">
        <v>242</v>
      </c>
      <c r="H266" s="94" t="s">
        <v>1267</v>
      </c>
      <c r="I266" s="96" t="s">
        <v>1259</v>
      </c>
      <c r="J266" s="97"/>
      <c r="K266" s="68"/>
      <c r="L266" s="97"/>
      <c r="M266" s="95"/>
      <c r="N266" s="97"/>
      <c r="O266" s="98"/>
      <c r="P266" s="98"/>
      <c r="Q266" s="95"/>
      <c r="R266" s="6"/>
      <c r="S266" s="68"/>
      <c r="T266" s="99"/>
      <c r="U266" s="99"/>
    </row>
    <row r="267" spans="1:21">
      <c r="A267" s="101">
        <v>17</v>
      </c>
      <c r="B267" s="60" t="s">
        <v>957</v>
      </c>
      <c r="C267" s="10" t="s">
        <v>319</v>
      </c>
      <c r="D267" s="10" t="s">
        <v>134</v>
      </c>
      <c r="E267" s="10" t="s">
        <v>649</v>
      </c>
      <c r="F267" s="10" t="s">
        <v>1112</v>
      </c>
      <c r="G267" s="80">
        <v>343</v>
      </c>
      <c r="H267" s="94" t="s">
        <v>1268</v>
      </c>
      <c r="I267" s="96" t="s">
        <v>1259</v>
      </c>
      <c r="J267" s="97"/>
      <c r="K267" s="68"/>
      <c r="L267" s="97"/>
      <c r="M267" s="95"/>
      <c r="N267" s="97"/>
      <c r="O267" s="98"/>
      <c r="P267" s="98"/>
      <c r="Q267" s="95"/>
      <c r="R267" s="6"/>
      <c r="S267" s="68"/>
      <c r="T267" s="99"/>
      <c r="U267" s="99"/>
    </row>
    <row r="268" spans="1:21">
      <c r="A268" s="101">
        <v>17</v>
      </c>
      <c r="B268" s="60" t="s">
        <v>958</v>
      </c>
      <c r="C268" s="10" t="s">
        <v>319</v>
      </c>
      <c r="D268" s="10" t="s">
        <v>134</v>
      </c>
      <c r="E268" s="10" t="s">
        <v>649</v>
      </c>
      <c r="F268" s="10" t="s">
        <v>1113</v>
      </c>
      <c r="G268" s="80">
        <v>735</v>
      </c>
      <c r="H268" s="94" t="s">
        <v>1269</v>
      </c>
      <c r="I268" s="96" t="s">
        <v>1259</v>
      </c>
      <c r="J268" s="97"/>
      <c r="K268" s="68"/>
      <c r="L268" s="97"/>
      <c r="M268" s="95"/>
      <c r="N268" s="97"/>
      <c r="O268" s="98"/>
      <c r="P268" s="98"/>
      <c r="Q268" s="95"/>
      <c r="R268" s="6"/>
      <c r="S268" s="68"/>
      <c r="T268" s="99"/>
      <c r="U268" s="99"/>
    </row>
    <row r="269" spans="1:21">
      <c r="A269" s="101">
        <v>17</v>
      </c>
      <c r="B269" s="60" t="s">
        <v>959</v>
      </c>
      <c r="C269" s="10" t="s">
        <v>319</v>
      </c>
      <c r="D269" s="10" t="s">
        <v>134</v>
      </c>
      <c r="E269" s="10" t="s">
        <v>649</v>
      </c>
      <c r="F269" s="10" t="s">
        <v>1114</v>
      </c>
      <c r="G269" s="80">
        <v>801</v>
      </c>
      <c r="H269" s="94" t="s">
        <v>1263</v>
      </c>
      <c r="I269" s="96" t="s">
        <v>1259</v>
      </c>
      <c r="J269" s="97"/>
      <c r="K269" s="68"/>
      <c r="L269" s="97"/>
      <c r="M269" s="95"/>
      <c r="N269" s="97"/>
      <c r="O269" s="98"/>
      <c r="P269" s="98"/>
      <c r="Q269" s="95"/>
      <c r="R269" s="6"/>
      <c r="S269" s="68"/>
      <c r="T269" s="99"/>
      <c r="U269" s="99"/>
    </row>
    <row r="270" spans="1:21">
      <c r="A270" s="101">
        <v>17</v>
      </c>
      <c r="B270" s="60" t="s">
        <v>960</v>
      </c>
      <c r="C270" s="10" t="s">
        <v>319</v>
      </c>
      <c r="D270" s="10" t="s">
        <v>134</v>
      </c>
      <c r="E270" s="10" t="s">
        <v>649</v>
      </c>
      <c r="F270" s="10" t="s">
        <v>1115</v>
      </c>
      <c r="G270" s="80">
        <v>650</v>
      </c>
      <c r="H270" s="94" t="s">
        <v>1270</v>
      </c>
      <c r="I270" s="96" t="s">
        <v>1259</v>
      </c>
      <c r="J270" s="97"/>
      <c r="K270" s="68"/>
      <c r="L270" s="97"/>
      <c r="M270" s="95"/>
      <c r="N270" s="97"/>
      <c r="O270" s="98"/>
      <c r="P270" s="98"/>
      <c r="Q270" s="95"/>
      <c r="R270" s="6"/>
      <c r="S270" s="68"/>
      <c r="T270" s="99"/>
      <c r="U270" s="99"/>
    </row>
    <row r="271" spans="1:21">
      <c r="A271" s="101">
        <v>17</v>
      </c>
      <c r="B271" s="60" t="s">
        <v>961</v>
      </c>
      <c r="C271" s="10" t="s">
        <v>319</v>
      </c>
      <c r="D271" s="10" t="s">
        <v>134</v>
      </c>
      <c r="E271" s="10" t="s">
        <v>649</v>
      </c>
      <c r="F271" s="10" t="s">
        <v>1116</v>
      </c>
      <c r="G271" s="80">
        <v>590</v>
      </c>
      <c r="H271" s="94" t="s">
        <v>1271</v>
      </c>
      <c r="I271" s="96" t="s">
        <v>1259</v>
      </c>
      <c r="J271" s="97"/>
      <c r="K271" s="68"/>
      <c r="L271" s="97"/>
      <c r="M271" s="95"/>
      <c r="N271" s="97"/>
      <c r="O271" s="98"/>
      <c r="P271" s="98"/>
      <c r="Q271" s="95"/>
      <c r="R271" s="6"/>
      <c r="S271" s="68"/>
      <c r="T271" s="99"/>
      <c r="U271" s="99"/>
    </row>
    <row r="272" spans="1:21">
      <c r="A272" s="101">
        <v>17</v>
      </c>
      <c r="B272" s="60" t="s">
        <v>962</v>
      </c>
      <c r="C272" s="10" t="s">
        <v>319</v>
      </c>
      <c r="D272" s="10" t="s">
        <v>134</v>
      </c>
      <c r="E272" s="10" t="s">
        <v>649</v>
      </c>
      <c r="F272" s="10" t="s">
        <v>1117</v>
      </c>
      <c r="G272" s="80">
        <v>523</v>
      </c>
      <c r="H272" s="94" t="s">
        <v>1272</v>
      </c>
      <c r="I272" s="96" t="s">
        <v>1259</v>
      </c>
      <c r="J272" s="97"/>
      <c r="K272" s="68"/>
      <c r="L272" s="97"/>
      <c r="M272" s="95"/>
      <c r="N272" s="97"/>
      <c r="O272" s="98"/>
      <c r="P272" s="98"/>
      <c r="Q272" s="95"/>
      <c r="R272" s="6"/>
      <c r="S272" s="68"/>
      <c r="T272" s="99"/>
      <c r="U272" s="99"/>
    </row>
    <row r="273" spans="1:21">
      <c r="A273" s="101">
        <v>17</v>
      </c>
      <c r="B273" s="60" t="s">
        <v>963</v>
      </c>
      <c r="C273" s="10" t="s">
        <v>319</v>
      </c>
      <c r="D273" s="10" t="s">
        <v>134</v>
      </c>
      <c r="E273" s="10" t="s">
        <v>649</v>
      </c>
      <c r="F273" s="10" t="s">
        <v>1118</v>
      </c>
      <c r="G273" s="80">
        <v>631</v>
      </c>
      <c r="H273" s="94" t="s">
        <v>1273</v>
      </c>
      <c r="I273" s="96" t="s">
        <v>1259</v>
      </c>
      <c r="J273" s="97"/>
      <c r="K273" s="68"/>
      <c r="L273" s="97"/>
      <c r="M273" s="95"/>
      <c r="N273" s="97"/>
      <c r="O273" s="98"/>
      <c r="P273" s="98"/>
      <c r="Q273" s="95"/>
      <c r="R273" s="6"/>
      <c r="S273" s="68"/>
      <c r="T273" s="99"/>
      <c r="U273" s="99"/>
    </row>
    <row r="274" spans="1:21">
      <c r="A274" s="101">
        <v>17</v>
      </c>
      <c r="B274" s="60" t="s">
        <v>964</v>
      </c>
      <c r="C274" s="10" t="s">
        <v>319</v>
      </c>
      <c r="D274" s="10" t="s">
        <v>134</v>
      </c>
      <c r="E274" s="10" t="s">
        <v>649</v>
      </c>
      <c r="F274" s="10" t="s">
        <v>1119</v>
      </c>
      <c r="G274" s="80">
        <v>249</v>
      </c>
      <c r="H274" s="94" t="s">
        <v>1274</v>
      </c>
      <c r="I274" s="96" t="s">
        <v>1259</v>
      </c>
      <c r="J274" s="97"/>
      <c r="K274" s="68"/>
      <c r="L274" s="97"/>
      <c r="M274" s="95"/>
      <c r="N274" s="97"/>
      <c r="O274" s="98"/>
      <c r="P274" s="98"/>
      <c r="Q274" s="95"/>
      <c r="R274" s="6"/>
      <c r="S274" s="68"/>
      <c r="T274" s="99"/>
      <c r="U274" s="99"/>
    </row>
    <row r="275" spans="1:21">
      <c r="A275" s="101">
        <v>17</v>
      </c>
      <c r="B275" s="60" t="s">
        <v>965</v>
      </c>
      <c r="C275" s="10" t="s">
        <v>319</v>
      </c>
      <c r="D275" s="10" t="s">
        <v>134</v>
      </c>
      <c r="E275" s="10" t="s">
        <v>649</v>
      </c>
      <c r="F275" s="10" t="s">
        <v>1120</v>
      </c>
      <c r="G275" s="80">
        <v>416</v>
      </c>
      <c r="H275" s="94" t="s">
        <v>1275</v>
      </c>
      <c r="I275" s="96" t="s">
        <v>1259</v>
      </c>
      <c r="J275" s="97"/>
      <c r="K275" s="68"/>
      <c r="L275" s="97"/>
      <c r="M275" s="95"/>
      <c r="N275" s="97"/>
      <c r="O275" s="98"/>
      <c r="P275" s="98"/>
      <c r="Q275" s="95"/>
      <c r="R275" s="6"/>
      <c r="S275" s="68"/>
      <c r="T275" s="99"/>
      <c r="U275" s="99"/>
    </row>
    <row r="276" spans="1:21">
      <c r="A276" s="101">
        <v>17</v>
      </c>
      <c r="B276" s="60" t="s">
        <v>966</v>
      </c>
      <c r="C276" s="10" t="s">
        <v>319</v>
      </c>
      <c r="D276" s="10" t="s">
        <v>134</v>
      </c>
      <c r="E276" s="10" t="s">
        <v>649</v>
      </c>
      <c r="F276" s="10" t="s">
        <v>1121</v>
      </c>
      <c r="G276" s="80">
        <v>333</v>
      </c>
      <c r="H276" s="94" t="s">
        <v>1276</v>
      </c>
      <c r="I276" s="96" t="s">
        <v>1259</v>
      </c>
      <c r="J276" s="97"/>
      <c r="K276" s="68"/>
      <c r="L276" s="97"/>
      <c r="M276" s="95"/>
      <c r="N276" s="97"/>
      <c r="O276" s="98"/>
      <c r="P276" s="98"/>
      <c r="Q276" s="95"/>
      <c r="R276" s="6"/>
      <c r="S276" s="68"/>
      <c r="T276" s="99"/>
      <c r="U276" s="99"/>
    </row>
    <row r="277" spans="1:21">
      <c r="A277" s="101">
        <v>17</v>
      </c>
      <c r="B277" s="60" t="s">
        <v>967</v>
      </c>
      <c r="C277" s="10" t="s">
        <v>319</v>
      </c>
      <c r="D277" s="10" t="s">
        <v>134</v>
      </c>
      <c r="E277" s="10" t="s">
        <v>649</v>
      </c>
      <c r="F277" s="10" t="s">
        <v>1122</v>
      </c>
      <c r="G277" s="80">
        <v>412</v>
      </c>
      <c r="H277" s="94" t="s">
        <v>1277</v>
      </c>
      <c r="I277" s="96" t="s">
        <v>1259</v>
      </c>
      <c r="J277" s="97"/>
      <c r="K277" s="68"/>
      <c r="L277" s="97"/>
      <c r="M277" s="95"/>
      <c r="N277" s="97"/>
      <c r="O277" s="98"/>
      <c r="P277" s="98"/>
      <c r="Q277" s="95"/>
      <c r="R277" s="6"/>
      <c r="S277" s="68"/>
      <c r="T277" s="99"/>
      <c r="U277" s="99"/>
    </row>
    <row r="278" spans="1:21">
      <c r="A278" s="101">
        <v>17</v>
      </c>
      <c r="B278" s="60" t="s">
        <v>968</v>
      </c>
      <c r="C278" s="10" t="s">
        <v>319</v>
      </c>
      <c r="D278" s="10" t="s">
        <v>134</v>
      </c>
      <c r="E278" s="10" t="s">
        <v>649</v>
      </c>
      <c r="F278" s="10" t="s">
        <v>1123</v>
      </c>
      <c r="G278" s="80">
        <v>331</v>
      </c>
      <c r="H278" s="94" t="s">
        <v>1278</v>
      </c>
      <c r="I278" s="96" t="s">
        <v>1259</v>
      </c>
      <c r="J278" s="97"/>
      <c r="K278" s="68"/>
      <c r="L278" s="97"/>
      <c r="M278" s="95"/>
      <c r="N278" s="97"/>
      <c r="O278" s="98"/>
      <c r="P278" s="98"/>
      <c r="Q278" s="95"/>
      <c r="R278" s="6"/>
      <c r="S278" s="68"/>
      <c r="T278" s="99"/>
      <c r="U278" s="99"/>
    </row>
    <row r="279" spans="1:21">
      <c r="A279" s="101">
        <v>17</v>
      </c>
      <c r="B279" s="60" t="s">
        <v>969</v>
      </c>
      <c r="C279" s="10" t="s">
        <v>319</v>
      </c>
      <c r="D279" s="10" t="s">
        <v>134</v>
      </c>
      <c r="E279" s="10" t="s">
        <v>649</v>
      </c>
      <c r="F279" s="10" t="s">
        <v>1124</v>
      </c>
      <c r="G279" s="80">
        <v>264</v>
      </c>
      <c r="H279" s="94" t="s">
        <v>1279</v>
      </c>
      <c r="I279" s="96" t="s">
        <v>1259</v>
      </c>
      <c r="J279" s="97"/>
      <c r="K279" s="68"/>
      <c r="L279" s="97"/>
      <c r="M279" s="95"/>
      <c r="N279" s="97"/>
      <c r="O279" s="98"/>
      <c r="P279" s="98"/>
      <c r="Q279" s="95"/>
      <c r="R279" s="6"/>
      <c r="S279" s="68"/>
      <c r="T279" s="99"/>
      <c r="U279" s="99"/>
    </row>
    <row r="280" spans="1:21">
      <c r="A280" s="101">
        <v>17</v>
      </c>
      <c r="B280" s="60" t="s">
        <v>970</v>
      </c>
      <c r="C280" s="10" t="s">
        <v>319</v>
      </c>
      <c r="D280" s="10" t="s">
        <v>134</v>
      </c>
      <c r="E280" s="10" t="s">
        <v>649</v>
      </c>
      <c r="F280" s="10" t="s">
        <v>1125</v>
      </c>
      <c r="G280" s="80">
        <v>324</v>
      </c>
      <c r="H280" s="94" t="s">
        <v>1280</v>
      </c>
      <c r="I280" s="96" t="s">
        <v>1259</v>
      </c>
      <c r="J280" s="97"/>
      <c r="K280" s="68"/>
      <c r="L280" s="97"/>
      <c r="M280" s="95"/>
      <c r="N280" s="97"/>
      <c r="O280" s="98"/>
      <c r="P280" s="98"/>
      <c r="Q280" s="95"/>
      <c r="R280" s="6"/>
      <c r="S280" s="68"/>
      <c r="T280" s="99"/>
      <c r="U280" s="99"/>
    </row>
    <row r="281" spans="1:21">
      <c r="A281" s="101">
        <v>17</v>
      </c>
      <c r="B281" s="60" t="s">
        <v>971</v>
      </c>
      <c r="C281" s="10" t="s">
        <v>319</v>
      </c>
      <c r="D281" s="10" t="s">
        <v>134</v>
      </c>
      <c r="E281" s="10" t="s">
        <v>649</v>
      </c>
      <c r="F281" s="10" t="s">
        <v>1126</v>
      </c>
      <c r="G281" s="80">
        <v>231</v>
      </c>
      <c r="H281" s="94" t="s">
        <v>1281</v>
      </c>
      <c r="I281" s="96" t="s">
        <v>1259</v>
      </c>
      <c r="J281" s="97"/>
      <c r="K281" s="68"/>
      <c r="L281" s="97"/>
      <c r="M281" s="95"/>
      <c r="N281" s="97"/>
      <c r="O281" s="98"/>
      <c r="P281" s="98"/>
      <c r="Q281" s="95"/>
      <c r="R281" s="6"/>
      <c r="S281" s="68"/>
      <c r="T281" s="99"/>
      <c r="U281" s="99"/>
    </row>
    <row r="282" spans="1:21">
      <c r="A282" s="101">
        <v>17</v>
      </c>
      <c r="B282" s="60" t="s">
        <v>972</v>
      </c>
      <c r="C282" s="10" t="s">
        <v>319</v>
      </c>
      <c r="D282" s="10" t="s">
        <v>134</v>
      </c>
      <c r="E282" s="10" t="s">
        <v>649</v>
      </c>
      <c r="F282" s="10" t="s">
        <v>1127</v>
      </c>
      <c r="G282" s="80">
        <v>358</v>
      </c>
      <c r="H282" s="94" t="s">
        <v>1282</v>
      </c>
      <c r="I282" s="96" t="s">
        <v>1259</v>
      </c>
      <c r="J282" s="97"/>
      <c r="K282" s="68"/>
      <c r="L282" s="97"/>
      <c r="M282" s="95"/>
      <c r="N282" s="97"/>
      <c r="O282" s="98"/>
      <c r="P282" s="98"/>
      <c r="Q282" s="95"/>
      <c r="R282" s="6"/>
      <c r="S282" s="68"/>
      <c r="T282" s="99"/>
      <c r="U282" s="99"/>
    </row>
    <row r="283" spans="1:21">
      <c r="A283" s="101">
        <v>17</v>
      </c>
      <c r="B283" s="60" t="s">
        <v>973</v>
      </c>
      <c r="C283" s="10" t="s">
        <v>319</v>
      </c>
      <c r="D283" s="10" t="s">
        <v>134</v>
      </c>
      <c r="E283" s="10" t="s">
        <v>649</v>
      </c>
      <c r="F283" s="10" t="s">
        <v>1128</v>
      </c>
      <c r="G283" s="80">
        <v>405</v>
      </c>
      <c r="H283" s="94" t="s">
        <v>1283</v>
      </c>
      <c r="I283" s="96" t="s">
        <v>1259</v>
      </c>
      <c r="J283" s="97"/>
      <c r="K283" s="68"/>
      <c r="L283" s="97"/>
      <c r="M283" s="95"/>
      <c r="N283" s="97"/>
      <c r="O283" s="98"/>
      <c r="P283" s="98"/>
      <c r="Q283" s="95"/>
      <c r="R283" s="6"/>
      <c r="S283" s="68"/>
      <c r="T283" s="99"/>
      <c r="U283" s="99"/>
    </row>
    <row r="284" spans="1:21">
      <c r="A284" s="101">
        <v>17</v>
      </c>
      <c r="B284" s="60" t="s">
        <v>974</v>
      </c>
      <c r="C284" s="10" t="s">
        <v>319</v>
      </c>
      <c r="D284" s="10" t="s">
        <v>134</v>
      </c>
      <c r="E284" s="10" t="s">
        <v>649</v>
      </c>
      <c r="F284" s="10" t="s">
        <v>1129</v>
      </c>
      <c r="G284" s="80">
        <v>268</v>
      </c>
      <c r="H284" s="94" t="s">
        <v>1284</v>
      </c>
      <c r="I284" s="96" t="s">
        <v>1259</v>
      </c>
      <c r="J284" s="97"/>
      <c r="K284" s="68"/>
      <c r="L284" s="97"/>
      <c r="M284" s="95"/>
      <c r="N284" s="97"/>
      <c r="O284" s="98"/>
      <c r="P284" s="98"/>
      <c r="Q284" s="95"/>
      <c r="R284" s="6"/>
      <c r="S284" s="68"/>
      <c r="T284" s="99"/>
      <c r="U284" s="99"/>
    </row>
    <row r="285" spans="1:21">
      <c r="A285" s="101">
        <v>17</v>
      </c>
      <c r="B285" s="60" t="s">
        <v>975</v>
      </c>
      <c r="C285" s="10" t="s">
        <v>319</v>
      </c>
      <c r="D285" s="10" t="s">
        <v>134</v>
      </c>
      <c r="E285" s="10" t="s">
        <v>649</v>
      </c>
      <c r="F285" s="10" t="s">
        <v>1130</v>
      </c>
      <c r="G285" s="80">
        <v>1100</v>
      </c>
      <c r="H285" s="94" t="s">
        <v>1285</v>
      </c>
      <c r="I285" s="96" t="s">
        <v>1259</v>
      </c>
      <c r="J285" s="97"/>
      <c r="K285" s="68"/>
      <c r="L285" s="97"/>
      <c r="M285" s="95"/>
      <c r="N285" s="97"/>
      <c r="O285" s="98"/>
      <c r="P285" s="98"/>
      <c r="Q285" s="95"/>
      <c r="R285" s="6"/>
      <c r="S285" s="68"/>
      <c r="T285" s="99"/>
      <c r="U285" s="99"/>
    </row>
    <row r="286" spans="1:21">
      <c r="A286" s="101">
        <v>17</v>
      </c>
      <c r="B286" s="60" t="s">
        <v>976</v>
      </c>
      <c r="C286" s="10" t="s">
        <v>319</v>
      </c>
      <c r="D286" s="10" t="s">
        <v>134</v>
      </c>
      <c r="E286" s="10" t="s">
        <v>649</v>
      </c>
      <c r="F286" s="10" t="s">
        <v>1131</v>
      </c>
      <c r="G286" s="80">
        <v>770</v>
      </c>
      <c r="H286" s="94" t="s">
        <v>1286</v>
      </c>
      <c r="I286" s="96" t="s">
        <v>1259</v>
      </c>
      <c r="J286" s="97"/>
      <c r="K286" s="68"/>
      <c r="L286" s="97"/>
      <c r="M286" s="95"/>
      <c r="N286" s="97"/>
      <c r="O286" s="98"/>
      <c r="P286" s="98"/>
      <c r="Q286" s="95"/>
      <c r="R286" s="6"/>
      <c r="S286" s="68"/>
      <c r="T286" s="99"/>
      <c r="U286" s="99"/>
    </row>
    <row r="287" spans="1:21">
      <c r="A287" s="101">
        <v>17</v>
      </c>
      <c r="B287" s="60" t="s">
        <v>977</v>
      </c>
      <c r="C287" s="10" t="s">
        <v>319</v>
      </c>
      <c r="D287" s="10" t="s">
        <v>134</v>
      </c>
      <c r="E287" s="10" t="s">
        <v>649</v>
      </c>
      <c r="F287" s="10" t="s">
        <v>1132</v>
      </c>
      <c r="G287" s="80">
        <v>597</v>
      </c>
      <c r="H287" s="94" t="s">
        <v>1287</v>
      </c>
      <c r="I287" s="96" t="s">
        <v>1259</v>
      </c>
      <c r="J287" s="97"/>
      <c r="K287" s="68"/>
      <c r="L287" s="97"/>
      <c r="M287" s="95"/>
      <c r="N287" s="97"/>
      <c r="O287" s="98"/>
      <c r="P287" s="98"/>
      <c r="Q287" s="95"/>
      <c r="R287" s="6"/>
      <c r="S287" s="68"/>
      <c r="T287" s="99"/>
      <c r="U287" s="99"/>
    </row>
    <row r="288" spans="1:21">
      <c r="A288" s="101">
        <v>17</v>
      </c>
      <c r="B288" s="60" t="s">
        <v>978</v>
      </c>
      <c r="C288" s="10" t="s">
        <v>319</v>
      </c>
      <c r="D288" s="10" t="s">
        <v>134</v>
      </c>
      <c r="E288" s="10" t="s">
        <v>649</v>
      </c>
      <c r="F288" s="10" t="s">
        <v>1133</v>
      </c>
      <c r="G288" s="80">
        <v>312</v>
      </c>
      <c r="H288" s="94" t="s">
        <v>1288</v>
      </c>
      <c r="I288" s="96" t="s">
        <v>1259</v>
      </c>
      <c r="J288" s="97"/>
      <c r="K288" s="68"/>
      <c r="L288" s="97"/>
      <c r="M288" s="95"/>
      <c r="N288" s="97"/>
      <c r="O288" s="98"/>
      <c r="P288" s="98"/>
      <c r="Q288" s="95"/>
      <c r="R288" s="6"/>
      <c r="S288" s="68"/>
      <c r="T288" s="99"/>
      <c r="U288" s="99"/>
    </row>
    <row r="289" spans="1:21">
      <c r="A289" s="101">
        <v>17</v>
      </c>
      <c r="B289" s="60" t="s">
        <v>979</v>
      </c>
      <c r="C289" s="10" t="s">
        <v>319</v>
      </c>
      <c r="D289" s="10" t="s">
        <v>134</v>
      </c>
      <c r="E289" s="10" t="s">
        <v>649</v>
      </c>
      <c r="F289" s="10" t="s">
        <v>1134</v>
      </c>
      <c r="G289" s="80">
        <v>527</v>
      </c>
      <c r="H289" s="94" t="s">
        <v>1289</v>
      </c>
      <c r="I289" s="96" t="s">
        <v>1259</v>
      </c>
      <c r="J289" s="97"/>
      <c r="K289" s="68"/>
      <c r="L289" s="97"/>
      <c r="M289" s="95"/>
      <c r="N289" s="97"/>
      <c r="O289" s="98"/>
      <c r="P289" s="98"/>
      <c r="Q289" s="95"/>
      <c r="R289" s="6"/>
      <c r="S289" s="68"/>
      <c r="T289" s="99"/>
      <c r="U289" s="99"/>
    </row>
    <row r="290" spans="1:21">
      <c r="A290" s="101">
        <v>17</v>
      </c>
      <c r="B290" s="60" t="s">
        <v>980</v>
      </c>
      <c r="C290" s="10" t="s">
        <v>319</v>
      </c>
      <c r="D290" s="10" t="s">
        <v>134</v>
      </c>
      <c r="E290" s="10" t="s">
        <v>649</v>
      </c>
      <c r="F290" s="10" t="s">
        <v>1135</v>
      </c>
      <c r="G290" s="80">
        <v>209</v>
      </c>
      <c r="H290" s="94" t="s">
        <v>1290</v>
      </c>
      <c r="I290" s="96" t="s">
        <v>1259</v>
      </c>
      <c r="J290" s="97"/>
      <c r="K290" s="68"/>
      <c r="L290" s="97"/>
      <c r="M290" s="95"/>
      <c r="N290" s="97"/>
      <c r="O290" s="98"/>
      <c r="P290" s="98"/>
      <c r="Q290" s="95"/>
      <c r="R290" s="6"/>
      <c r="S290" s="68"/>
      <c r="T290" s="99"/>
      <c r="U290" s="99"/>
    </row>
    <row r="291" spans="1:21">
      <c r="A291" s="101">
        <v>17</v>
      </c>
      <c r="B291" s="60" t="s">
        <v>981</v>
      </c>
      <c r="C291" s="10" t="s">
        <v>319</v>
      </c>
      <c r="D291" s="10" t="s">
        <v>134</v>
      </c>
      <c r="E291" s="10" t="s">
        <v>649</v>
      </c>
      <c r="F291" s="10" t="s">
        <v>1136</v>
      </c>
      <c r="G291" s="80">
        <v>616</v>
      </c>
      <c r="H291" s="94" t="s">
        <v>1291</v>
      </c>
      <c r="I291" s="96" t="s">
        <v>1259</v>
      </c>
      <c r="J291" s="97"/>
      <c r="K291" s="68"/>
      <c r="L291" s="97"/>
      <c r="M291" s="95"/>
      <c r="N291" s="97"/>
      <c r="O291" s="98"/>
      <c r="P291" s="98"/>
      <c r="Q291" s="95"/>
      <c r="R291" s="6"/>
      <c r="S291" s="68"/>
      <c r="T291" s="99"/>
      <c r="U291" s="99"/>
    </row>
    <row r="292" spans="1:21">
      <c r="A292" s="101">
        <v>17</v>
      </c>
      <c r="B292" s="60" t="s">
        <v>982</v>
      </c>
      <c r="C292" s="10" t="s">
        <v>319</v>
      </c>
      <c r="D292" s="10" t="s">
        <v>134</v>
      </c>
      <c r="E292" s="10" t="s">
        <v>649</v>
      </c>
      <c r="F292" s="10" t="s">
        <v>1137</v>
      </c>
      <c r="G292" s="80">
        <v>930</v>
      </c>
      <c r="H292" s="94" t="s">
        <v>1292</v>
      </c>
      <c r="I292" s="96" t="s">
        <v>1259</v>
      </c>
      <c r="J292" s="97"/>
      <c r="K292" s="68"/>
      <c r="L292" s="97"/>
      <c r="M292" s="95"/>
      <c r="N292" s="97"/>
      <c r="O292" s="98"/>
      <c r="P292" s="98"/>
      <c r="Q292" s="95"/>
      <c r="R292" s="6"/>
      <c r="S292" s="68"/>
      <c r="T292" s="99"/>
      <c r="U292" s="99"/>
    </row>
    <row r="293" spans="1:21">
      <c r="A293" s="101">
        <v>17</v>
      </c>
      <c r="B293" s="60" t="s">
        <v>983</v>
      </c>
      <c r="C293" s="10" t="s">
        <v>319</v>
      </c>
      <c r="D293" s="10" t="s">
        <v>134</v>
      </c>
      <c r="E293" s="10" t="s">
        <v>649</v>
      </c>
      <c r="F293" s="10" t="s">
        <v>1138</v>
      </c>
      <c r="G293" s="80">
        <v>226</v>
      </c>
      <c r="H293" s="94" t="s">
        <v>1293</v>
      </c>
      <c r="I293" s="96" t="s">
        <v>1259</v>
      </c>
      <c r="J293" s="97"/>
      <c r="K293" s="68"/>
      <c r="L293" s="97"/>
      <c r="M293" s="95"/>
      <c r="N293" s="97"/>
      <c r="O293" s="98"/>
      <c r="P293" s="98"/>
      <c r="Q293" s="95"/>
      <c r="R293" s="6"/>
      <c r="S293" s="68"/>
      <c r="T293" s="99"/>
      <c r="U293" s="99"/>
    </row>
    <row r="294" spans="1:21">
      <c r="A294" s="101">
        <v>17</v>
      </c>
      <c r="B294" s="60" t="s">
        <v>984</v>
      </c>
      <c r="C294" s="10" t="s">
        <v>319</v>
      </c>
      <c r="D294" s="10" t="s">
        <v>134</v>
      </c>
      <c r="E294" s="10" t="s">
        <v>649</v>
      </c>
      <c r="F294" s="10" t="s">
        <v>1139</v>
      </c>
      <c r="G294" s="80">
        <v>452</v>
      </c>
      <c r="H294" s="94" t="s">
        <v>1294</v>
      </c>
      <c r="I294" s="96" t="s">
        <v>1259</v>
      </c>
      <c r="J294" s="97"/>
      <c r="K294" s="68"/>
      <c r="L294" s="97"/>
      <c r="M294" s="95"/>
      <c r="N294" s="97"/>
      <c r="O294" s="98"/>
      <c r="P294" s="98"/>
      <c r="Q294" s="95"/>
      <c r="R294" s="6"/>
      <c r="S294" s="68"/>
      <c r="T294" s="99"/>
      <c r="U294" s="99"/>
    </row>
    <row r="295" spans="1:21">
      <c r="A295" s="101">
        <v>17</v>
      </c>
      <c r="B295" s="60" t="s">
        <v>985</v>
      </c>
      <c r="C295" s="10" t="s">
        <v>319</v>
      </c>
      <c r="D295" s="10" t="s">
        <v>134</v>
      </c>
      <c r="E295" s="10" t="s">
        <v>649</v>
      </c>
      <c r="F295" s="10" t="s">
        <v>1140</v>
      </c>
      <c r="G295" s="80">
        <v>892</v>
      </c>
      <c r="H295" s="94" t="s">
        <v>1295</v>
      </c>
      <c r="I295" s="96" t="s">
        <v>1259</v>
      </c>
      <c r="J295" s="97"/>
      <c r="K295" s="68"/>
      <c r="L295" s="97"/>
      <c r="M295" s="95"/>
      <c r="N295" s="97"/>
      <c r="O295" s="98"/>
      <c r="P295" s="98"/>
      <c r="Q295" s="95"/>
      <c r="R295" s="6"/>
      <c r="S295" s="68"/>
      <c r="T295" s="99"/>
      <c r="U295" s="99"/>
    </row>
    <row r="296" spans="1:21">
      <c r="A296" s="101">
        <v>17</v>
      </c>
      <c r="B296" s="60" t="s">
        <v>986</v>
      </c>
      <c r="C296" s="10" t="s">
        <v>319</v>
      </c>
      <c r="D296" s="10" t="s">
        <v>134</v>
      </c>
      <c r="E296" s="10" t="s">
        <v>649</v>
      </c>
      <c r="F296" s="10" t="s">
        <v>1141</v>
      </c>
      <c r="G296" s="80">
        <v>598</v>
      </c>
      <c r="H296" s="94" t="s">
        <v>1296</v>
      </c>
      <c r="I296" s="96" t="s">
        <v>1259</v>
      </c>
      <c r="J296" s="97"/>
      <c r="K296" s="68"/>
      <c r="L296" s="97"/>
      <c r="M296" s="95"/>
      <c r="N296" s="97"/>
      <c r="O296" s="98"/>
      <c r="P296" s="98"/>
      <c r="Q296" s="95"/>
      <c r="R296" s="6"/>
      <c r="S296" s="68"/>
      <c r="T296" s="99"/>
      <c r="U296" s="99"/>
    </row>
    <row r="297" spans="1:21">
      <c r="A297" s="101">
        <v>17</v>
      </c>
      <c r="B297" s="60" t="s">
        <v>987</v>
      </c>
      <c r="C297" s="10" t="s">
        <v>319</v>
      </c>
      <c r="D297" s="10" t="s">
        <v>134</v>
      </c>
      <c r="E297" s="10" t="s">
        <v>649</v>
      </c>
      <c r="F297" s="10" t="s">
        <v>1142</v>
      </c>
      <c r="G297" s="80">
        <v>409</v>
      </c>
      <c r="H297" s="94" t="s">
        <v>1297</v>
      </c>
      <c r="I297" s="96" t="s">
        <v>1259</v>
      </c>
      <c r="J297" s="97"/>
      <c r="K297" s="68"/>
      <c r="L297" s="97"/>
      <c r="M297" s="95"/>
      <c r="N297" s="97"/>
      <c r="O297" s="98"/>
      <c r="P297" s="98"/>
      <c r="Q297" s="95"/>
      <c r="R297" s="6"/>
      <c r="S297" s="68"/>
      <c r="T297" s="99"/>
      <c r="U297" s="99"/>
    </row>
    <row r="298" spans="1:21">
      <c r="A298" s="101">
        <v>17</v>
      </c>
      <c r="B298" s="60" t="s">
        <v>988</v>
      </c>
      <c r="C298" s="10" t="s">
        <v>319</v>
      </c>
      <c r="D298" s="10" t="s">
        <v>134</v>
      </c>
      <c r="E298" s="10" t="s">
        <v>649</v>
      </c>
      <c r="F298" s="10" t="s">
        <v>1143</v>
      </c>
      <c r="G298" s="80">
        <v>397</v>
      </c>
      <c r="H298" s="94" t="s">
        <v>1298</v>
      </c>
      <c r="I298" s="96" t="s">
        <v>1259</v>
      </c>
      <c r="J298" s="97"/>
      <c r="K298" s="68"/>
      <c r="L298" s="97"/>
      <c r="M298" s="95"/>
      <c r="N298" s="97"/>
      <c r="O298" s="98"/>
      <c r="P298" s="98"/>
      <c r="Q298" s="95"/>
      <c r="R298" s="6"/>
      <c r="S298" s="68"/>
      <c r="T298" s="99"/>
      <c r="U298" s="99"/>
    </row>
    <row r="299" spans="1:21">
      <c r="A299" s="101">
        <v>17</v>
      </c>
      <c r="B299" s="60" t="s">
        <v>989</v>
      </c>
      <c r="C299" s="10" t="s">
        <v>319</v>
      </c>
      <c r="D299" s="10" t="s">
        <v>134</v>
      </c>
      <c r="E299" s="10" t="s">
        <v>649</v>
      </c>
      <c r="F299" s="10" t="s">
        <v>1144</v>
      </c>
      <c r="G299" s="80">
        <v>518</v>
      </c>
      <c r="H299" s="94" t="s">
        <v>1299</v>
      </c>
      <c r="I299" s="96" t="s">
        <v>1259</v>
      </c>
      <c r="J299" s="97"/>
      <c r="K299" s="68"/>
      <c r="L299" s="97"/>
      <c r="M299" s="95"/>
      <c r="N299" s="97"/>
      <c r="O299" s="98"/>
      <c r="P299" s="98"/>
      <c r="Q299" s="95"/>
      <c r="R299" s="6"/>
      <c r="S299" s="68"/>
      <c r="T299" s="99"/>
      <c r="U299" s="99"/>
    </row>
    <row r="300" spans="1:21">
      <c r="A300" s="101">
        <v>17</v>
      </c>
      <c r="B300" s="60" t="s">
        <v>990</v>
      </c>
      <c r="C300" s="10" t="s">
        <v>319</v>
      </c>
      <c r="D300" s="10" t="s">
        <v>134</v>
      </c>
      <c r="E300" s="10" t="s">
        <v>649</v>
      </c>
      <c r="F300" s="10" t="s">
        <v>1145</v>
      </c>
      <c r="G300" s="80">
        <v>680</v>
      </c>
      <c r="H300" s="94" t="s">
        <v>1300</v>
      </c>
      <c r="I300" s="96" t="s">
        <v>1259</v>
      </c>
      <c r="J300" s="97"/>
      <c r="K300" s="68"/>
      <c r="L300" s="97"/>
      <c r="M300" s="95"/>
      <c r="N300" s="97"/>
      <c r="O300" s="98"/>
      <c r="P300" s="98"/>
      <c r="Q300" s="95"/>
      <c r="R300" s="6"/>
      <c r="S300" s="68"/>
      <c r="T300" s="99"/>
      <c r="U300" s="99"/>
    </row>
    <row r="301" spans="1:21">
      <c r="A301" s="101">
        <v>17</v>
      </c>
      <c r="B301" s="60" t="s">
        <v>991</v>
      </c>
      <c r="C301" s="10" t="s">
        <v>319</v>
      </c>
      <c r="D301" s="10" t="s">
        <v>134</v>
      </c>
      <c r="E301" s="10" t="s">
        <v>649</v>
      </c>
      <c r="F301" s="10" t="s">
        <v>1146</v>
      </c>
      <c r="G301" s="80">
        <v>598</v>
      </c>
      <c r="H301" s="94" t="s">
        <v>1301</v>
      </c>
      <c r="I301" s="96" t="s">
        <v>1259</v>
      </c>
      <c r="J301" s="97"/>
      <c r="K301" s="68"/>
      <c r="L301" s="97"/>
      <c r="M301" s="95"/>
      <c r="N301" s="97"/>
      <c r="O301" s="98"/>
      <c r="P301" s="98"/>
      <c r="Q301" s="95"/>
      <c r="R301" s="6"/>
      <c r="S301" s="68"/>
      <c r="T301" s="99"/>
      <c r="U301" s="99"/>
    </row>
    <row r="302" spans="1:21">
      <c r="A302" s="101">
        <v>17</v>
      </c>
      <c r="B302" s="60" t="s">
        <v>992</v>
      </c>
      <c r="C302" s="10" t="s">
        <v>319</v>
      </c>
      <c r="D302" s="10" t="s">
        <v>134</v>
      </c>
      <c r="E302" s="10" t="s">
        <v>649</v>
      </c>
      <c r="F302" s="10" t="s">
        <v>1147</v>
      </c>
      <c r="G302" s="80">
        <v>472</v>
      </c>
      <c r="H302" s="94" t="s">
        <v>1302</v>
      </c>
      <c r="I302" s="96" t="s">
        <v>1259</v>
      </c>
      <c r="J302" s="97"/>
      <c r="K302" s="68"/>
      <c r="L302" s="97"/>
      <c r="M302" s="95"/>
      <c r="N302" s="97"/>
      <c r="O302" s="98"/>
      <c r="P302" s="98"/>
      <c r="Q302" s="95"/>
      <c r="R302" s="6"/>
      <c r="S302" s="68"/>
      <c r="T302" s="99"/>
      <c r="U302" s="99"/>
    </row>
    <row r="303" spans="1:21">
      <c r="A303" s="101">
        <v>17</v>
      </c>
      <c r="B303" s="60" t="s">
        <v>993</v>
      </c>
      <c r="C303" s="10" t="s">
        <v>319</v>
      </c>
      <c r="D303" s="10" t="s">
        <v>134</v>
      </c>
      <c r="E303" s="10" t="s">
        <v>649</v>
      </c>
      <c r="F303" s="10" t="s">
        <v>1148</v>
      </c>
      <c r="G303" s="80">
        <v>447</v>
      </c>
      <c r="H303" s="94" t="s">
        <v>1303</v>
      </c>
      <c r="I303" s="96" t="s">
        <v>1259</v>
      </c>
      <c r="J303" s="97"/>
      <c r="K303" s="68"/>
      <c r="L303" s="97"/>
      <c r="M303" s="95"/>
      <c r="N303" s="97"/>
      <c r="O303" s="98"/>
      <c r="P303" s="98"/>
      <c r="Q303" s="95"/>
      <c r="R303" s="6"/>
      <c r="S303" s="68"/>
      <c r="T303" s="99"/>
      <c r="U303" s="99"/>
    </row>
    <row r="304" spans="1:21">
      <c r="A304" s="101">
        <v>17</v>
      </c>
      <c r="B304" s="60" t="s">
        <v>994</v>
      </c>
      <c r="C304" s="10" t="s">
        <v>319</v>
      </c>
      <c r="D304" s="10" t="s">
        <v>134</v>
      </c>
      <c r="E304" s="10" t="s">
        <v>649</v>
      </c>
      <c r="F304" s="10" t="s">
        <v>1149</v>
      </c>
      <c r="G304" s="80">
        <v>770</v>
      </c>
      <c r="H304" s="94" t="s">
        <v>1304</v>
      </c>
      <c r="I304" s="96" t="s">
        <v>1259</v>
      </c>
      <c r="J304" s="97"/>
      <c r="K304" s="68"/>
      <c r="L304" s="97"/>
      <c r="M304" s="95"/>
      <c r="N304" s="97"/>
      <c r="O304" s="98"/>
      <c r="P304" s="98"/>
      <c r="Q304" s="95"/>
      <c r="R304" s="6"/>
      <c r="S304" s="68"/>
      <c r="T304" s="99"/>
      <c r="U304" s="99"/>
    </row>
    <row r="305" spans="1:21">
      <c r="A305" s="101">
        <v>17</v>
      </c>
      <c r="B305" s="60" t="s">
        <v>995</v>
      </c>
      <c r="C305" s="10" t="s">
        <v>319</v>
      </c>
      <c r="D305" s="10" t="s">
        <v>134</v>
      </c>
      <c r="E305" s="10" t="s">
        <v>649</v>
      </c>
      <c r="F305" s="10" t="s">
        <v>1150</v>
      </c>
      <c r="G305" s="80">
        <v>426</v>
      </c>
      <c r="H305" s="94" t="s">
        <v>1305</v>
      </c>
      <c r="I305" s="96" t="s">
        <v>1259</v>
      </c>
      <c r="J305" s="97"/>
      <c r="K305" s="68"/>
      <c r="L305" s="97"/>
      <c r="M305" s="95"/>
      <c r="N305" s="97"/>
      <c r="O305" s="98"/>
      <c r="P305" s="98"/>
      <c r="Q305" s="95"/>
      <c r="R305" s="6"/>
      <c r="S305" s="68"/>
      <c r="T305" s="99"/>
      <c r="U305" s="99"/>
    </row>
    <row r="306" spans="1:21">
      <c r="A306" s="101">
        <v>17</v>
      </c>
      <c r="B306" s="60" t="s">
        <v>996</v>
      </c>
      <c r="C306" s="10" t="s">
        <v>319</v>
      </c>
      <c r="D306" s="10" t="s">
        <v>134</v>
      </c>
      <c r="E306" s="10" t="s">
        <v>649</v>
      </c>
      <c r="F306" s="10" t="s">
        <v>1151</v>
      </c>
      <c r="G306" s="80">
        <v>722</v>
      </c>
      <c r="H306" s="94" t="s">
        <v>1306</v>
      </c>
      <c r="I306" s="96" t="s">
        <v>1259</v>
      </c>
      <c r="J306" s="97"/>
      <c r="K306" s="68"/>
      <c r="L306" s="97"/>
      <c r="M306" s="95"/>
      <c r="N306" s="97"/>
      <c r="O306" s="98"/>
      <c r="P306" s="98"/>
      <c r="Q306" s="95"/>
      <c r="R306" s="6"/>
      <c r="S306" s="68"/>
      <c r="T306" s="99"/>
      <c r="U306" s="99"/>
    </row>
    <row r="307" spans="1:21">
      <c r="A307" s="101">
        <v>17</v>
      </c>
      <c r="B307" s="60" t="s">
        <v>997</v>
      </c>
      <c r="C307" s="10" t="s">
        <v>319</v>
      </c>
      <c r="D307" s="10" t="s">
        <v>134</v>
      </c>
      <c r="E307" s="10" t="s">
        <v>649</v>
      </c>
      <c r="F307" s="10" t="s">
        <v>1152</v>
      </c>
      <c r="G307" s="80">
        <v>595</v>
      </c>
      <c r="H307" s="94" t="s">
        <v>1307</v>
      </c>
      <c r="I307" s="96" t="s">
        <v>1259</v>
      </c>
      <c r="J307" s="97"/>
      <c r="K307" s="68"/>
      <c r="L307" s="97"/>
      <c r="M307" s="95"/>
      <c r="N307" s="97"/>
      <c r="O307" s="98"/>
      <c r="P307" s="98"/>
      <c r="Q307" s="95"/>
      <c r="R307" s="6"/>
      <c r="S307" s="68"/>
      <c r="T307" s="99"/>
      <c r="U307" s="99"/>
    </row>
    <row r="308" spans="1:21">
      <c r="A308" s="101">
        <v>17</v>
      </c>
      <c r="B308" s="60" t="s">
        <v>998</v>
      </c>
      <c r="C308" s="10" t="s">
        <v>319</v>
      </c>
      <c r="D308" s="10" t="s">
        <v>134</v>
      </c>
      <c r="E308" s="10" t="s">
        <v>649</v>
      </c>
      <c r="F308" s="10" t="s">
        <v>1153</v>
      </c>
      <c r="G308" s="80">
        <v>342</v>
      </c>
      <c r="H308" s="94" t="s">
        <v>1262</v>
      </c>
      <c r="I308" s="96" t="s">
        <v>1259</v>
      </c>
      <c r="J308" s="97"/>
      <c r="K308" s="68"/>
      <c r="L308" s="97"/>
      <c r="M308" s="95"/>
      <c r="N308" s="97"/>
      <c r="O308" s="98"/>
      <c r="P308" s="98"/>
      <c r="Q308" s="95"/>
      <c r="R308" s="6"/>
      <c r="S308" s="68"/>
      <c r="T308" s="99"/>
      <c r="U308" s="99"/>
    </row>
    <row r="309" spans="1:21">
      <c r="A309" s="101">
        <v>17</v>
      </c>
      <c r="B309" s="60" t="s">
        <v>999</v>
      </c>
      <c r="C309" s="10" t="s">
        <v>319</v>
      </c>
      <c r="D309" s="10" t="s">
        <v>134</v>
      </c>
      <c r="E309" s="10" t="s">
        <v>649</v>
      </c>
      <c r="F309" s="10" t="s">
        <v>1154</v>
      </c>
      <c r="G309" s="80">
        <v>605</v>
      </c>
      <c r="H309" s="94" t="s">
        <v>1308</v>
      </c>
      <c r="I309" s="96" t="s">
        <v>1259</v>
      </c>
      <c r="J309" s="97"/>
      <c r="K309" s="68"/>
      <c r="L309" s="97"/>
      <c r="M309" s="95"/>
      <c r="N309" s="97"/>
      <c r="O309" s="98"/>
      <c r="P309" s="98"/>
      <c r="Q309" s="95"/>
      <c r="R309" s="6"/>
      <c r="S309" s="68"/>
      <c r="T309" s="99"/>
      <c r="U309" s="99"/>
    </row>
    <row r="310" spans="1:21">
      <c r="A310" s="101">
        <v>17</v>
      </c>
      <c r="B310" s="60" t="s">
        <v>1000</v>
      </c>
      <c r="C310" s="10" t="s">
        <v>319</v>
      </c>
      <c r="D310" s="10" t="s">
        <v>134</v>
      </c>
      <c r="E310" s="10" t="s">
        <v>649</v>
      </c>
      <c r="F310" s="10" t="s">
        <v>1155</v>
      </c>
      <c r="G310" s="80">
        <v>485</v>
      </c>
      <c r="H310" s="94" t="s">
        <v>1309</v>
      </c>
      <c r="I310" s="96" t="s">
        <v>1259</v>
      </c>
      <c r="J310" s="97"/>
      <c r="K310" s="68"/>
      <c r="L310" s="97"/>
      <c r="M310" s="95"/>
      <c r="N310" s="97"/>
      <c r="O310" s="98"/>
      <c r="P310" s="98"/>
      <c r="Q310" s="95"/>
      <c r="R310" s="6"/>
      <c r="S310" s="68"/>
      <c r="T310" s="99"/>
      <c r="U310" s="99"/>
    </row>
    <row r="311" spans="1:21">
      <c r="A311" s="101">
        <v>17</v>
      </c>
      <c r="B311" s="60" t="s">
        <v>1001</v>
      </c>
      <c r="C311" s="10" t="s">
        <v>319</v>
      </c>
      <c r="D311" s="10" t="s">
        <v>134</v>
      </c>
      <c r="E311" s="10" t="s">
        <v>649</v>
      </c>
      <c r="F311" s="10" t="s">
        <v>1156</v>
      </c>
      <c r="G311" s="80">
        <v>702</v>
      </c>
      <c r="H311" s="94" t="s">
        <v>1310</v>
      </c>
      <c r="I311" s="96" t="s">
        <v>1259</v>
      </c>
      <c r="J311" s="97"/>
      <c r="K311" s="68"/>
      <c r="L311" s="97"/>
      <c r="M311" s="95"/>
      <c r="N311" s="97"/>
      <c r="O311" s="98"/>
      <c r="P311" s="98"/>
      <c r="Q311" s="95"/>
      <c r="R311" s="6"/>
      <c r="S311" s="68"/>
      <c r="T311" s="99"/>
      <c r="U311" s="99"/>
    </row>
    <row r="312" spans="1:21">
      <c r="A312" s="101">
        <v>17</v>
      </c>
      <c r="B312" s="60" t="s">
        <v>1002</v>
      </c>
      <c r="C312" s="10" t="s">
        <v>319</v>
      </c>
      <c r="D312" s="10" t="s">
        <v>134</v>
      </c>
      <c r="E312" s="10" t="s">
        <v>649</v>
      </c>
      <c r="F312" s="10" t="s">
        <v>1157</v>
      </c>
      <c r="G312" s="80">
        <v>681</v>
      </c>
      <c r="H312" s="94" t="s">
        <v>1311</v>
      </c>
      <c r="I312" s="96" t="s">
        <v>1259</v>
      </c>
      <c r="J312" s="97"/>
      <c r="K312" s="68"/>
      <c r="L312" s="97"/>
      <c r="M312" s="95"/>
      <c r="N312" s="97"/>
      <c r="O312" s="98"/>
      <c r="P312" s="98"/>
      <c r="Q312" s="95"/>
      <c r="R312" s="6"/>
      <c r="S312" s="68"/>
      <c r="T312" s="99"/>
      <c r="U312" s="99"/>
    </row>
    <row r="313" spans="1:21">
      <c r="A313" s="101">
        <v>17</v>
      </c>
      <c r="B313" s="60" t="s">
        <v>1003</v>
      </c>
      <c r="C313" s="10" t="s">
        <v>319</v>
      </c>
      <c r="D313" s="10" t="s">
        <v>134</v>
      </c>
      <c r="E313" s="10" t="s">
        <v>649</v>
      </c>
      <c r="F313" s="10" t="s">
        <v>1158</v>
      </c>
      <c r="G313" s="80">
        <v>524</v>
      </c>
      <c r="H313" s="94" t="s">
        <v>1262</v>
      </c>
      <c r="I313" s="96" t="s">
        <v>1259</v>
      </c>
      <c r="J313" s="97"/>
      <c r="K313" s="68"/>
      <c r="L313" s="97"/>
      <c r="M313" s="95"/>
      <c r="N313" s="97"/>
      <c r="O313" s="98"/>
      <c r="P313" s="98"/>
      <c r="Q313" s="95"/>
      <c r="R313" s="6"/>
      <c r="S313" s="68"/>
      <c r="T313" s="99"/>
      <c r="U313" s="99"/>
    </row>
    <row r="314" spans="1:21">
      <c r="A314" s="101">
        <v>17</v>
      </c>
      <c r="B314" s="60" t="s">
        <v>1004</v>
      </c>
      <c r="C314" s="10" t="s">
        <v>319</v>
      </c>
      <c r="D314" s="10" t="s">
        <v>134</v>
      </c>
      <c r="E314" s="10" t="s">
        <v>649</v>
      </c>
      <c r="F314" s="10" t="s">
        <v>1159</v>
      </c>
      <c r="G314" s="80">
        <v>666</v>
      </c>
      <c r="H314" s="94" t="s">
        <v>1312</v>
      </c>
      <c r="I314" s="96" t="s">
        <v>1259</v>
      </c>
      <c r="J314" s="97"/>
      <c r="K314" s="68"/>
      <c r="L314" s="97"/>
      <c r="M314" s="95"/>
      <c r="N314" s="97"/>
      <c r="O314" s="98"/>
      <c r="P314" s="98"/>
      <c r="Q314" s="95"/>
      <c r="R314" s="6"/>
      <c r="S314" s="68"/>
      <c r="T314" s="99"/>
      <c r="U314" s="99"/>
    </row>
    <row r="315" spans="1:21">
      <c r="A315" s="101">
        <v>17</v>
      </c>
      <c r="B315" s="60" t="s">
        <v>1005</v>
      </c>
      <c r="C315" s="10" t="s">
        <v>319</v>
      </c>
      <c r="D315" s="10" t="s">
        <v>134</v>
      </c>
      <c r="E315" s="10" t="s">
        <v>649</v>
      </c>
      <c r="F315" s="10" t="s">
        <v>1160</v>
      </c>
      <c r="G315" s="80">
        <v>307</v>
      </c>
      <c r="H315" s="94" t="s">
        <v>1313</v>
      </c>
      <c r="I315" s="96" t="s">
        <v>1259</v>
      </c>
      <c r="J315" s="97"/>
      <c r="K315" s="68"/>
      <c r="L315" s="97"/>
      <c r="M315" s="95"/>
      <c r="N315" s="97"/>
      <c r="O315" s="98"/>
      <c r="P315" s="98"/>
      <c r="Q315" s="95"/>
      <c r="R315" s="6"/>
      <c r="S315" s="68"/>
      <c r="T315" s="99"/>
      <c r="U315" s="99"/>
    </row>
    <row r="316" spans="1:21">
      <c r="A316" s="101">
        <v>17</v>
      </c>
      <c r="B316" s="60" t="s">
        <v>1006</v>
      </c>
      <c r="C316" s="10" t="s">
        <v>319</v>
      </c>
      <c r="D316" s="10" t="s">
        <v>134</v>
      </c>
      <c r="E316" s="10" t="s">
        <v>649</v>
      </c>
      <c r="F316" s="10" t="s">
        <v>1161</v>
      </c>
      <c r="G316" s="80">
        <v>341</v>
      </c>
      <c r="H316" s="94" t="s">
        <v>1314</v>
      </c>
      <c r="I316" s="96" t="s">
        <v>1259</v>
      </c>
      <c r="J316" s="97"/>
      <c r="K316" s="68"/>
      <c r="L316" s="97"/>
      <c r="M316" s="95"/>
      <c r="N316" s="97"/>
      <c r="O316" s="98"/>
      <c r="P316" s="98"/>
      <c r="Q316" s="95"/>
      <c r="R316" s="6"/>
      <c r="S316" s="68"/>
      <c r="T316" s="99"/>
      <c r="U316" s="99"/>
    </row>
    <row r="317" spans="1:21">
      <c r="A317" s="101">
        <v>17</v>
      </c>
      <c r="B317" s="60" t="s">
        <v>1007</v>
      </c>
      <c r="C317" s="10" t="s">
        <v>319</v>
      </c>
      <c r="D317" s="10" t="s">
        <v>134</v>
      </c>
      <c r="E317" s="10" t="s">
        <v>649</v>
      </c>
      <c r="F317" s="10" t="s">
        <v>1162</v>
      </c>
      <c r="G317" s="80">
        <v>262</v>
      </c>
      <c r="H317" s="94" t="s">
        <v>1315</v>
      </c>
      <c r="I317" s="96" t="s">
        <v>1259</v>
      </c>
      <c r="J317" s="97"/>
      <c r="K317" s="68"/>
      <c r="L317" s="97"/>
      <c r="M317" s="95"/>
      <c r="N317" s="97"/>
      <c r="O317" s="98"/>
      <c r="P317" s="98"/>
      <c r="Q317" s="95"/>
      <c r="R317" s="6"/>
      <c r="S317" s="68"/>
      <c r="T317" s="99"/>
      <c r="U317" s="99"/>
    </row>
    <row r="318" spans="1:21">
      <c r="A318" s="101">
        <v>17</v>
      </c>
      <c r="B318" s="60" t="s">
        <v>1008</v>
      </c>
      <c r="C318" s="10" t="s">
        <v>319</v>
      </c>
      <c r="D318" s="10" t="s">
        <v>134</v>
      </c>
      <c r="E318" s="10" t="s">
        <v>649</v>
      </c>
      <c r="F318" s="10" t="s">
        <v>1163</v>
      </c>
      <c r="G318" s="80">
        <v>739</v>
      </c>
      <c r="H318" s="94" t="s">
        <v>1316</v>
      </c>
      <c r="I318" s="96" t="s">
        <v>1259</v>
      </c>
      <c r="J318" s="97"/>
      <c r="K318" s="68"/>
      <c r="L318" s="97"/>
      <c r="M318" s="95"/>
      <c r="N318" s="97"/>
      <c r="O318" s="98"/>
      <c r="P318" s="98"/>
      <c r="Q318" s="95"/>
      <c r="R318" s="6"/>
      <c r="S318" s="68"/>
      <c r="T318" s="99"/>
      <c r="U318" s="99"/>
    </row>
    <row r="319" spans="1:21">
      <c r="A319" s="101">
        <v>17</v>
      </c>
      <c r="B319" s="60" t="s">
        <v>1009</v>
      </c>
      <c r="C319" s="10" t="s">
        <v>319</v>
      </c>
      <c r="D319" s="10" t="s">
        <v>134</v>
      </c>
      <c r="E319" s="10" t="s">
        <v>649</v>
      </c>
      <c r="F319" s="10" t="s">
        <v>1164</v>
      </c>
      <c r="G319" s="80">
        <v>366</v>
      </c>
      <c r="H319" s="94" t="s">
        <v>1317</v>
      </c>
      <c r="I319" s="96" t="s">
        <v>1259</v>
      </c>
      <c r="J319" s="97"/>
      <c r="K319" s="68"/>
      <c r="L319" s="97"/>
      <c r="M319" s="95"/>
      <c r="N319" s="97"/>
      <c r="O319" s="98"/>
      <c r="P319" s="98"/>
      <c r="Q319" s="95"/>
      <c r="R319" s="6"/>
      <c r="S319" s="68"/>
      <c r="T319" s="99"/>
      <c r="U319" s="99"/>
    </row>
    <row r="320" spans="1:21">
      <c r="A320" s="101">
        <v>17</v>
      </c>
      <c r="B320" s="60" t="s">
        <v>1010</v>
      </c>
      <c r="C320" s="10" t="s">
        <v>319</v>
      </c>
      <c r="D320" s="10" t="s">
        <v>134</v>
      </c>
      <c r="E320" s="10" t="s">
        <v>649</v>
      </c>
      <c r="F320" s="10" t="s">
        <v>1165</v>
      </c>
      <c r="G320" s="80">
        <v>886</v>
      </c>
      <c r="H320" s="94" t="s">
        <v>1318</v>
      </c>
      <c r="I320" s="96" t="s">
        <v>1259</v>
      </c>
      <c r="J320" s="97"/>
      <c r="K320" s="68"/>
      <c r="L320" s="97"/>
      <c r="M320" s="95"/>
      <c r="N320" s="97"/>
      <c r="O320" s="98"/>
      <c r="P320" s="98"/>
      <c r="Q320" s="95"/>
      <c r="R320" s="6"/>
      <c r="S320" s="68"/>
      <c r="T320" s="99"/>
      <c r="U320" s="99"/>
    </row>
    <row r="321" spans="1:21">
      <c r="A321" s="101">
        <v>17</v>
      </c>
      <c r="B321" s="60" t="s">
        <v>1011</v>
      </c>
      <c r="C321" s="10" t="s">
        <v>319</v>
      </c>
      <c r="D321" s="10" t="s">
        <v>134</v>
      </c>
      <c r="E321" s="10" t="s">
        <v>649</v>
      </c>
      <c r="F321" s="10" t="s">
        <v>1166</v>
      </c>
      <c r="G321" s="80">
        <v>386</v>
      </c>
      <c r="H321" s="94" t="s">
        <v>1319</v>
      </c>
      <c r="I321" s="96" t="s">
        <v>1259</v>
      </c>
      <c r="J321" s="97"/>
      <c r="K321" s="68"/>
      <c r="L321" s="97"/>
      <c r="M321" s="95"/>
      <c r="N321" s="97"/>
      <c r="O321" s="98"/>
      <c r="P321" s="98"/>
      <c r="Q321" s="95"/>
      <c r="R321" s="6"/>
      <c r="S321" s="68"/>
      <c r="T321" s="99"/>
      <c r="U321" s="99"/>
    </row>
    <row r="322" spans="1:21">
      <c r="A322" s="101">
        <v>17</v>
      </c>
      <c r="B322" s="60" t="s">
        <v>1012</v>
      </c>
      <c r="C322" s="10" t="s">
        <v>319</v>
      </c>
      <c r="D322" s="10" t="s">
        <v>134</v>
      </c>
      <c r="E322" s="10" t="s">
        <v>649</v>
      </c>
      <c r="F322" s="10" t="s">
        <v>1167</v>
      </c>
      <c r="G322" s="80">
        <v>941</v>
      </c>
      <c r="H322" s="94" t="s">
        <v>1320</v>
      </c>
      <c r="I322" s="96" t="s">
        <v>1259</v>
      </c>
      <c r="J322" s="97"/>
      <c r="K322" s="68"/>
      <c r="L322" s="97"/>
      <c r="M322" s="95"/>
      <c r="N322" s="97"/>
      <c r="O322" s="98"/>
      <c r="P322" s="98"/>
      <c r="Q322" s="95"/>
      <c r="R322" s="6"/>
      <c r="S322" s="68"/>
      <c r="T322" s="99"/>
      <c r="U322" s="99"/>
    </row>
    <row r="323" spans="1:21">
      <c r="A323" s="101">
        <v>17</v>
      </c>
      <c r="B323" s="60" t="s">
        <v>1013</v>
      </c>
      <c r="C323" s="10" t="s">
        <v>319</v>
      </c>
      <c r="D323" s="10" t="s">
        <v>134</v>
      </c>
      <c r="E323" s="10" t="s">
        <v>649</v>
      </c>
      <c r="F323" s="10" t="s">
        <v>1168</v>
      </c>
      <c r="G323" s="80">
        <v>379</v>
      </c>
      <c r="H323" s="94" t="s">
        <v>1321</v>
      </c>
      <c r="I323" s="96" t="s">
        <v>1259</v>
      </c>
      <c r="J323" s="97"/>
      <c r="K323" s="68"/>
      <c r="L323" s="97"/>
      <c r="M323" s="95"/>
      <c r="N323" s="97"/>
      <c r="O323" s="98"/>
      <c r="P323" s="98"/>
      <c r="Q323" s="95"/>
      <c r="R323" s="6"/>
      <c r="S323" s="68"/>
      <c r="T323" s="99"/>
      <c r="U323" s="99"/>
    </row>
    <row r="324" spans="1:21">
      <c r="A324" s="101">
        <v>17</v>
      </c>
      <c r="B324" s="60" t="s">
        <v>1014</v>
      </c>
      <c r="C324" s="10" t="s">
        <v>319</v>
      </c>
      <c r="D324" s="10" t="s">
        <v>134</v>
      </c>
      <c r="E324" s="10" t="s">
        <v>649</v>
      </c>
      <c r="F324" s="10" t="s">
        <v>1169</v>
      </c>
      <c r="G324" s="80">
        <v>292</v>
      </c>
      <c r="H324" s="94" t="s">
        <v>1322</v>
      </c>
      <c r="I324" s="96" t="s">
        <v>1259</v>
      </c>
      <c r="J324" s="97"/>
      <c r="K324" s="68"/>
      <c r="L324" s="97"/>
      <c r="M324" s="95"/>
      <c r="N324" s="97"/>
      <c r="O324" s="98"/>
      <c r="P324" s="98"/>
      <c r="Q324" s="95"/>
      <c r="R324" s="6"/>
      <c r="S324" s="68"/>
      <c r="T324" s="99"/>
      <c r="U324" s="99"/>
    </row>
    <row r="325" spans="1:21">
      <c r="A325" s="101">
        <v>17</v>
      </c>
      <c r="B325" s="60" t="s">
        <v>1015</v>
      </c>
      <c r="C325" s="10" t="s">
        <v>319</v>
      </c>
      <c r="D325" s="10" t="s">
        <v>134</v>
      </c>
      <c r="E325" s="10" t="s">
        <v>649</v>
      </c>
      <c r="F325" s="10" t="s">
        <v>1170</v>
      </c>
      <c r="G325" s="80">
        <v>855</v>
      </c>
      <c r="H325" s="94" t="s">
        <v>1323</v>
      </c>
      <c r="I325" s="96" t="s">
        <v>1259</v>
      </c>
      <c r="J325" s="97"/>
      <c r="K325" s="68"/>
      <c r="L325" s="97"/>
      <c r="M325" s="95"/>
      <c r="N325" s="97"/>
      <c r="O325" s="98"/>
      <c r="P325" s="98"/>
      <c r="Q325" s="95"/>
      <c r="R325" s="6"/>
      <c r="S325" s="68"/>
      <c r="T325" s="99"/>
      <c r="U325" s="99"/>
    </row>
    <row r="326" spans="1:21">
      <c r="A326" s="101">
        <v>17</v>
      </c>
      <c r="B326" s="60" t="s">
        <v>1016</v>
      </c>
      <c r="C326" s="10" t="s">
        <v>319</v>
      </c>
      <c r="D326" s="10" t="s">
        <v>134</v>
      </c>
      <c r="E326" s="10" t="s">
        <v>649</v>
      </c>
      <c r="F326" s="10" t="s">
        <v>1171</v>
      </c>
      <c r="G326" s="80">
        <v>387</v>
      </c>
      <c r="H326" s="94" t="s">
        <v>1324</v>
      </c>
      <c r="I326" s="96" t="s">
        <v>1259</v>
      </c>
      <c r="J326" s="97"/>
      <c r="K326" s="68"/>
      <c r="L326" s="97"/>
      <c r="M326" s="95"/>
      <c r="N326" s="97"/>
      <c r="O326" s="98"/>
      <c r="P326" s="98"/>
      <c r="Q326" s="95"/>
      <c r="R326" s="6"/>
      <c r="S326" s="68"/>
      <c r="T326" s="99"/>
      <c r="U326" s="99"/>
    </row>
    <row r="327" spans="1:21">
      <c r="A327" s="101">
        <v>17</v>
      </c>
      <c r="B327" s="60" t="s">
        <v>1017</v>
      </c>
      <c r="C327" s="10" t="s">
        <v>319</v>
      </c>
      <c r="D327" s="10" t="s">
        <v>134</v>
      </c>
      <c r="E327" s="10" t="s">
        <v>649</v>
      </c>
      <c r="F327" s="10" t="s">
        <v>1172</v>
      </c>
      <c r="G327" s="80">
        <v>602</v>
      </c>
      <c r="H327" s="94" t="s">
        <v>1325</v>
      </c>
      <c r="I327" s="96" t="s">
        <v>1259</v>
      </c>
      <c r="J327" s="97"/>
      <c r="K327" s="68"/>
      <c r="L327" s="97"/>
      <c r="M327" s="95"/>
      <c r="N327" s="97"/>
      <c r="O327" s="98"/>
      <c r="P327" s="98"/>
      <c r="Q327" s="95"/>
      <c r="R327" s="6"/>
      <c r="S327" s="68"/>
      <c r="T327" s="99"/>
      <c r="U327" s="99"/>
    </row>
    <row r="328" spans="1:21">
      <c r="A328" s="101">
        <v>17</v>
      </c>
      <c r="B328" s="60" t="s">
        <v>1018</v>
      </c>
      <c r="C328" s="10" t="s">
        <v>319</v>
      </c>
      <c r="D328" s="10" t="s">
        <v>134</v>
      </c>
      <c r="E328" s="10" t="s">
        <v>649</v>
      </c>
      <c r="F328" s="10" t="s">
        <v>1173</v>
      </c>
      <c r="G328" s="80">
        <v>836</v>
      </c>
      <c r="H328" s="94" t="s">
        <v>1307</v>
      </c>
      <c r="I328" s="96" t="s">
        <v>1259</v>
      </c>
      <c r="J328" s="97"/>
      <c r="K328" s="68"/>
      <c r="L328" s="97"/>
      <c r="M328" s="95"/>
      <c r="N328" s="97"/>
      <c r="O328" s="98"/>
      <c r="P328" s="98"/>
      <c r="Q328" s="95"/>
      <c r="R328" s="6"/>
      <c r="S328" s="68"/>
      <c r="T328" s="99"/>
      <c r="U328" s="99"/>
    </row>
    <row r="329" spans="1:21">
      <c r="A329" s="101">
        <v>17</v>
      </c>
      <c r="B329" s="60" t="s">
        <v>1019</v>
      </c>
      <c r="C329" s="10" t="s">
        <v>319</v>
      </c>
      <c r="D329" s="10" t="s">
        <v>134</v>
      </c>
      <c r="E329" s="10" t="s">
        <v>649</v>
      </c>
      <c r="F329" s="10" t="s">
        <v>1174</v>
      </c>
      <c r="G329" s="80">
        <v>724</v>
      </c>
      <c r="H329" s="94" t="s">
        <v>1326</v>
      </c>
      <c r="I329" s="96" t="s">
        <v>1259</v>
      </c>
      <c r="J329" s="97"/>
      <c r="K329" s="68"/>
      <c r="L329" s="97"/>
      <c r="M329" s="95"/>
      <c r="N329" s="97"/>
      <c r="O329" s="98"/>
      <c r="P329" s="98"/>
      <c r="Q329" s="95"/>
      <c r="R329" s="6"/>
      <c r="S329" s="68"/>
      <c r="T329" s="99"/>
      <c r="U329" s="99"/>
    </row>
    <row r="330" spans="1:21">
      <c r="A330" s="101">
        <v>17</v>
      </c>
      <c r="B330" s="60" t="s">
        <v>1020</v>
      </c>
      <c r="C330" s="10" t="s">
        <v>319</v>
      </c>
      <c r="D330" s="10" t="s">
        <v>134</v>
      </c>
      <c r="E330" s="10" t="s">
        <v>649</v>
      </c>
      <c r="F330" s="10" t="s">
        <v>1175</v>
      </c>
      <c r="G330" s="80">
        <v>234</v>
      </c>
      <c r="H330" s="94" t="s">
        <v>1327</v>
      </c>
      <c r="I330" s="96" t="s">
        <v>1259</v>
      </c>
      <c r="J330" s="97"/>
      <c r="K330" s="68"/>
      <c r="L330" s="97"/>
      <c r="M330" s="95"/>
      <c r="N330" s="97"/>
      <c r="O330" s="98"/>
      <c r="P330" s="98"/>
      <c r="Q330" s="95"/>
      <c r="R330" s="6"/>
      <c r="S330" s="68"/>
      <c r="T330" s="99"/>
      <c r="U330" s="99"/>
    </row>
    <row r="331" spans="1:21">
      <c r="A331" s="101">
        <v>17</v>
      </c>
      <c r="B331" s="60" t="s">
        <v>1021</v>
      </c>
      <c r="C331" s="10" t="s">
        <v>319</v>
      </c>
      <c r="D331" s="10" t="s">
        <v>134</v>
      </c>
      <c r="E331" s="10" t="s">
        <v>649</v>
      </c>
      <c r="F331" s="10" t="s">
        <v>1176</v>
      </c>
      <c r="G331" s="80">
        <v>311</v>
      </c>
      <c r="H331" s="94" t="s">
        <v>1328</v>
      </c>
      <c r="I331" s="96" t="s">
        <v>1259</v>
      </c>
      <c r="J331" s="97"/>
      <c r="K331" s="68"/>
      <c r="L331" s="97"/>
      <c r="M331" s="95"/>
      <c r="N331" s="97"/>
      <c r="O331" s="98"/>
      <c r="P331" s="98"/>
      <c r="Q331" s="95"/>
      <c r="R331" s="6"/>
      <c r="S331" s="68"/>
      <c r="T331" s="99"/>
      <c r="U331" s="99"/>
    </row>
    <row r="332" spans="1:21">
      <c r="A332" s="101">
        <v>17</v>
      </c>
      <c r="B332" s="60" t="s">
        <v>1022</v>
      </c>
      <c r="C332" s="10" t="s">
        <v>319</v>
      </c>
      <c r="D332" s="10" t="s">
        <v>134</v>
      </c>
      <c r="E332" s="10" t="s">
        <v>649</v>
      </c>
      <c r="F332" s="10" t="s">
        <v>1177</v>
      </c>
      <c r="G332" s="80">
        <v>763</v>
      </c>
      <c r="H332" s="94" t="s">
        <v>1329</v>
      </c>
      <c r="I332" s="96" t="s">
        <v>1259</v>
      </c>
      <c r="J332" s="97"/>
      <c r="K332" s="68"/>
      <c r="L332" s="97"/>
      <c r="M332" s="95"/>
      <c r="N332" s="97"/>
      <c r="O332" s="98"/>
      <c r="P332" s="98"/>
      <c r="Q332" s="95"/>
      <c r="R332" s="6"/>
      <c r="S332" s="68"/>
      <c r="T332" s="99"/>
      <c r="U332" s="99"/>
    </row>
    <row r="333" spans="1:21">
      <c r="A333" s="101">
        <v>17</v>
      </c>
      <c r="B333" s="60" t="s">
        <v>1023</v>
      </c>
      <c r="C333" s="10" t="s">
        <v>319</v>
      </c>
      <c r="D333" s="10" t="s">
        <v>134</v>
      </c>
      <c r="E333" s="10" t="s">
        <v>649</v>
      </c>
      <c r="F333" s="10" t="s">
        <v>1178</v>
      </c>
      <c r="G333" s="80">
        <v>598</v>
      </c>
      <c r="H333" s="94" t="s">
        <v>1330</v>
      </c>
      <c r="I333" s="96" t="s">
        <v>1259</v>
      </c>
      <c r="J333" s="97"/>
      <c r="K333" s="68"/>
      <c r="L333" s="97"/>
      <c r="M333" s="95"/>
      <c r="N333" s="97"/>
      <c r="O333" s="98"/>
      <c r="P333" s="98"/>
      <c r="Q333" s="95"/>
      <c r="R333" s="6"/>
      <c r="S333" s="68"/>
      <c r="T333" s="99"/>
      <c r="U333" s="99"/>
    </row>
    <row r="334" spans="1:21">
      <c r="A334" s="101">
        <v>17</v>
      </c>
      <c r="B334" s="60" t="s">
        <v>1024</v>
      </c>
      <c r="C334" s="10" t="s">
        <v>319</v>
      </c>
      <c r="D334" s="10" t="s">
        <v>134</v>
      </c>
      <c r="E334" s="10" t="s">
        <v>649</v>
      </c>
      <c r="F334" s="10" t="s">
        <v>1179</v>
      </c>
      <c r="G334" s="80">
        <v>393</v>
      </c>
      <c r="H334" s="94" t="s">
        <v>1331</v>
      </c>
      <c r="I334" s="96" t="s">
        <v>1259</v>
      </c>
      <c r="J334" s="97"/>
      <c r="K334" s="68"/>
      <c r="L334" s="97"/>
      <c r="M334" s="95"/>
      <c r="N334" s="97"/>
      <c r="O334" s="98"/>
      <c r="P334" s="98"/>
      <c r="Q334" s="95"/>
      <c r="R334" s="6"/>
      <c r="S334" s="68"/>
      <c r="T334" s="99"/>
      <c r="U334" s="99"/>
    </row>
    <row r="335" spans="1:21">
      <c r="A335" s="101">
        <v>17</v>
      </c>
      <c r="B335" s="60" t="s">
        <v>1025</v>
      </c>
      <c r="C335" s="10" t="s">
        <v>319</v>
      </c>
      <c r="D335" s="10" t="s">
        <v>134</v>
      </c>
      <c r="E335" s="10" t="s">
        <v>649</v>
      </c>
      <c r="F335" s="10" t="s">
        <v>1180</v>
      </c>
      <c r="G335" s="80">
        <v>657</v>
      </c>
      <c r="H335" s="94" t="s">
        <v>1277</v>
      </c>
      <c r="I335" s="96" t="s">
        <v>1259</v>
      </c>
      <c r="J335" s="97"/>
      <c r="K335" s="68"/>
      <c r="L335" s="97"/>
      <c r="M335" s="95"/>
      <c r="N335" s="97"/>
      <c r="O335" s="98"/>
      <c r="P335" s="98"/>
      <c r="Q335" s="95"/>
      <c r="R335" s="6"/>
      <c r="S335" s="68"/>
      <c r="T335" s="99"/>
      <c r="U335" s="99"/>
    </row>
    <row r="336" spans="1:21">
      <c r="A336" s="101">
        <v>17</v>
      </c>
      <c r="B336" s="60" t="s">
        <v>1026</v>
      </c>
      <c r="C336" s="10" t="s">
        <v>319</v>
      </c>
      <c r="D336" s="10" t="s">
        <v>134</v>
      </c>
      <c r="E336" s="10" t="s">
        <v>649</v>
      </c>
      <c r="F336" s="10" t="s">
        <v>1181</v>
      </c>
      <c r="G336" s="80">
        <v>487</v>
      </c>
      <c r="H336" s="94" t="s">
        <v>1332</v>
      </c>
      <c r="I336" s="96" t="s">
        <v>1259</v>
      </c>
      <c r="J336" s="97"/>
      <c r="K336" s="68"/>
      <c r="L336" s="97"/>
      <c r="M336" s="95"/>
      <c r="N336" s="97"/>
      <c r="O336" s="98"/>
      <c r="P336" s="98"/>
      <c r="Q336" s="95"/>
      <c r="R336" s="6"/>
      <c r="S336" s="68"/>
      <c r="T336" s="99"/>
      <c r="U336" s="99"/>
    </row>
    <row r="337" spans="1:21">
      <c r="A337" s="101">
        <v>17</v>
      </c>
      <c r="B337" s="60" t="s">
        <v>1027</v>
      </c>
      <c r="C337" s="10" t="s">
        <v>319</v>
      </c>
      <c r="D337" s="10" t="s">
        <v>134</v>
      </c>
      <c r="E337" s="10" t="s">
        <v>649</v>
      </c>
      <c r="F337" s="10" t="s">
        <v>1182</v>
      </c>
      <c r="G337" s="80">
        <v>675</v>
      </c>
      <c r="H337" s="94" t="s">
        <v>1304</v>
      </c>
      <c r="I337" s="96" t="s">
        <v>1259</v>
      </c>
      <c r="J337" s="97"/>
      <c r="K337" s="68"/>
      <c r="L337" s="97"/>
      <c r="M337" s="95"/>
      <c r="N337" s="97"/>
      <c r="O337" s="98"/>
      <c r="P337" s="98"/>
      <c r="Q337" s="95"/>
      <c r="R337" s="6"/>
      <c r="S337" s="68"/>
      <c r="T337" s="99"/>
      <c r="U337" s="99"/>
    </row>
    <row r="338" spans="1:21">
      <c r="A338" s="101">
        <v>17</v>
      </c>
      <c r="B338" s="60" t="s">
        <v>1028</v>
      </c>
      <c r="C338" s="10" t="s">
        <v>319</v>
      </c>
      <c r="D338" s="10" t="s">
        <v>134</v>
      </c>
      <c r="E338" s="10" t="s">
        <v>649</v>
      </c>
      <c r="F338" s="10" t="s">
        <v>1183</v>
      </c>
      <c r="G338" s="80">
        <v>331</v>
      </c>
      <c r="H338" s="94" t="s">
        <v>1287</v>
      </c>
      <c r="I338" s="96" t="s">
        <v>1259</v>
      </c>
      <c r="J338" s="97"/>
      <c r="K338" s="68"/>
      <c r="L338" s="97"/>
      <c r="M338" s="95"/>
      <c r="N338" s="97"/>
      <c r="O338" s="98"/>
      <c r="P338" s="98"/>
      <c r="Q338" s="95"/>
      <c r="R338" s="6"/>
      <c r="S338" s="68"/>
      <c r="T338" s="99"/>
      <c r="U338" s="99"/>
    </row>
    <row r="339" spans="1:21">
      <c r="A339" s="101">
        <v>17</v>
      </c>
      <c r="B339" s="60" t="s">
        <v>1029</v>
      </c>
      <c r="C339" s="10" t="s">
        <v>319</v>
      </c>
      <c r="D339" s="10" t="s">
        <v>134</v>
      </c>
      <c r="E339" s="10" t="s">
        <v>649</v>
      </c>
      <c r="F339" s="10" t="s">
        <v>1184</v>
      </c>
      <c r="G339" s="80">
        <v>603</v>
      </c>
      <c r="H339" s="94" t="s">
        <v>1333</v>
      </c>
      <c r="I339" s="96" t="s">
        <v>1259</v>
      </c>
      <c r="J339" s="97"/>
      <c r="K339" s="68"/>
      <c r="L339" s="97"/>
      <c r="M339" s="95"/>
      <c r="N339" s="97"/>
      <c r="O339" s="98"/>
      <c r="P339" s="98"/>
      <c r="Q339" s="95"/>
      <c r="R339" s="6"/>
      <c r="S339" s="68"/>
      <c r="T339" s="99"/>
      <c r="U339" s="99"/>
    </row>
    <row r="340" spans="1:21">
      <c r="A340" s="101">
        <v>17</v>
      </c>
      <c r="B340" s="60" t="s">
        <v>1030</v>
      </c>
      <c r="C340" s="10" t="s">
        <v>319</v>
      </c>
      <c r="D340" s="10" t="s">
        <v>134</v>
      </c>
      <c r="E340" s="10" t="s">
        <v>649</v>
      </c>
      <c r="F340" s="10" t="s">
        <v>1185</v>
      </c>
      <c r="G340" s="80">
        <v>639</v>
      </c>
      <c r="H340" s="94" t="s">
        <v>1334</v>
      </c>
      <c r="I340" s="96" t="s">
        <v>1259</v>
      </c>
      <c r="J340" s="97"/>
      <c r="K340" s="68"/>
      <c r="L340" s="97"/>
      <c r="M340" s="95"/>
      <c r="N340" s="97"/>
      <c r="O340" s="98"/>
      <c r="P340" s="98"/>
      <c r="Q340" s="95"/>
      <c r="R340" s="6"/>
      <c r="S340" s="68"/>
      <c r="T340" s="99"/>
      <c r="U340" s="99"/>
    </row>
    <row r="341" spans="1:21">
      <c r="A341" s="101">
        <v>17</v>
      </c>
      <c r="B341" s="60" t="s">
        <v>1031</v>
      </c>
      <c r="C341" s="10" t="s">
        <v>319</v>
      </c>
      <c r="D341" s="10" t="s">
        <v>134</v>
      </c>
      <c r="E341" s="10" t="s">
        <v>649</v>
      </c>
      <c r="F341" s="10" t="s">
        <v>1186</v>
      </c>
      <c r="G341" s="80">
        <v>843</v>
      </c>
      <c r="H341" s="94" t="s">
        <v>1335</v>
      </c>
      <c r="I341" s="96" t="s">
        <v>1259</v>
      </c>
      <c r="J341" s="97"/>
      <c r="K341" s="68"/>
      <c r="L341" s="97"/>
      <c r="M341" s="95"/>
      <c r="N341" s="97"/>
      <c r="O341" s="98"/>
      <c r="P341" s="98"/>
      <c r="Q341" s="95"/>
      <c r="R341" s="6"/>
      <c r="S341" s="68"/>
      <c r="T341" s="99"/>
      <c r="U341" s="99"/>
    </row>
    <row r="342" spans="1:21">
      <c r="A342" s="101">
        <v>17</v>
      </c>
      <c r="B342" s="60" t="s">
        <v>1032</v>
      </c>
      <c r="C342" s="10" t="s">
        <v>319</v>
      </c>
      <c r="D342" s="10" t="s">
        <v>134</v>
      </c>
      <c r="E342" s="10" t="s">
        <v>649</v>
      </c>
      <c r="F342" s="10" t="s">
        <v>1187</v>
      </c>
      <c r="G342" s="80">
        <v>445</v>
      </c>
      <c r="H342" s="94" t="s">
        <v>1336</v>
      </c>
      <c r="I342" s="96" t="s">
        <v>1259</v>
      </c>
      <c r="J342" s="97"/>
      <c r="K342" s="68"/>
      <c r="L342" s="97"/>
      <c r="M342" s="95"/>
      <c r="N342" s="97"/>
      <c r="O342" s="98"/>
      <c r="P342" s="98"/>
      <c r="Q342" s="95"/>
      <c r="R342" s="6"/>
      <c r="S342" s="68"/>
      <c r="T342" s="99"/>
      <c r="U342" s="99"/>
    </row>
    <row r="343" spans="1:21">
      <c r="A343" s="101">
        <v>17</v>
      </c>
      <c r="B343" s="60" t="s">
        <v>1033</v>
      </c>
      <c r="C343" s="10" t="s">
        <v>319</v>
      </c>
      <c r="D343" s="10" t="s">
        <v>134</v>
      </c>
      <c r="E343" s="10" t="s">
        <v>649</v>
      </c>
      <c r="F343" s="10" t="s">
        <v>1188</v>
      </c>
      <c r="G343" s="80">
        <v>436</v>
      </c>
      <c r="H343" s="94" t="s">
        <v>1337</v>
      </c>
      <c r="I343" s="96" t="s">
        <v>1259</v>
      </c>
      <c r="J343" s="97"/>
      <c r="K343" s="68"/>
      <c r="L343" s="97"/>
      <c r="M343" s="95"/>
      <c r="N343" s="97"/>
      <c r="O343" s="98"/>
      <c r="P343" s="98"/>
      <c r="Q343" s="95"/>
      <c r="R343" s="6"/>
      <c r="S343" s="68"/>
      <c r="T343" s="99"/>
      <c r="U343" s="99"/>
    </row>
    <row r="344" spans="1:21">
      <c r="A344" s="101">
        <v>17</v>
      </c>
      <c r="B344" s="60" t="s">
        <v>1034</v>
      </c>
      <c r="C344" s="10" t="s">
        <v>319</v>
      </c>
      <c r="D344" s="10" t="s">
        <v>134</v>
      </c>
      <c r="E344" s="10" t="s">
        <v>649</v>
      </c>
      <c r="F344" s="10" t="s">
        <v>1189</v>
      </c>
      <c r="G344" s="80">
        <v>450</v>
      </c>
      <c r="H344" s="94" t="s">
        <v>1338</v>
      </c>
      <c r="I344" s="96" t="s">
        <v>1259</v>
      </c>
      <c r="J344" s="97"/>
      <c r="K344" s="68"/>
      <c r="L344" s="97"/>
      <c r="M344" s="95"/>
      <c r="N344" s="97"/>
      <c r="O344" s="98"/>
      <c r="P344" s="98"/>
      <c r="Q344" s="95"/>
      <c r="R344" s="6"/>
      <c r="S344" s="68"/>
      <c r="T344" s="99"/>
      <c r="U344" s="99"/>
    </row>
    <row r="345" spans="1:21">
      <c r="A345" s="101">
        <v>17</v>
      </c>
      <c r="B345" s="60" t="s">
        <v>1035</v>
      </c>
      <c r="C345" s="10" t="s">
        <v>319</v>
      </c>
      <c r="D345" s="10" t="s">
        <v>134</v>
      </c>
      <c r="E345" s="10" t="s">
        <v>649</v>
      </c>
      <c r="F345" s="10" t="s">
        <v>1190</v>
      </c>
      <c r="G345" s="80">
        <v>571</v>
      </c>
      <c r="H345" s="94" t="s">
        <v>1339</v>
      </c>
      <c r="I345" s="96" t="s">
        <v>1259</v>
      </c>
      <c r="J345" s="97"/>
      <c r="K345" s="68"/>
      <c r="L345" s="97"/>
      <c r="M345" s="95"/>
      <c r="N345" s="97"/>
      <c r="O345" s="98"/>
      <c r="P345" s="98"/>
      <c r="Q345" s="95"/>
      <c r="R345" s="6"/>
      <c r="S345" s="68"/>
      <c r="T345" s="99"/>
      <c r="U345" s="99"/>
    </row>
    <row r="346" spans="1:21">
      <c r="A346" s="101">
        <v>17</v>
      </c>
      <c r="B346" s="60" t="s">
        <v>1036</v>
      </c>
      <c r="C346" s="10" t="s">
        <v>319</v>
      </c>
      <c r="D346" s="10" t="s">
        <v>134</v>
      </c>
      <c r="E346" s="10" t="s">
        <v>649</v>
      </c>
      <c r="F346" s="10" t="s">
        <v>1191</v>
      </c>
      <c r="G346" s="80">
        <v>521</v>
      </c>
      <c r="H346" s="94" t="s">
        <v>1340</v>
      </c>
      <c r="I346" s="96" t="s">
        <v>1259</v>
      </c>
      <c r="J346" s="97"/>
      <c r="K346" s="68"/>
      <c r="L346" s="97"/>
      <c r="M346" s="95"/>
      <c r="N346" s="97"/>
      <c r="O346" s="98"/>
      <c r="P346" s="98"/>
      <c r="Q346" s="95"/>
      <c r="R346" s="6"/>
      <c r="S346" s="68"/>
      <c r="T346" s="99"/>
      <c r="U346" s="99"/>
    </row>
    <row r="347" spans="1:21">
      <c r="A347" s="101">
        <v>17</v>
      </c>
      <c r="B347" s="60" t="s">
        <v>1037</v>
      </c>
      <c r="C347" s="10" t="s">
        <v>319</v>
      </c>
      <c r="D347" s="10" t="s">
        <v>134</v>
      </c>
      <c r="E347" s="10" t="s">
        <v>649</v>
      </c>
      <c r="F347" s="10" t="s">
        <v>1192</v>
      </c>
      <c r="G347" s="80">
        <v>520</v>
      </c>
      <c r="H347" s="94" t="s">
        <v>1341</v>
      </c>
      <c r="I347" s="96" t="s">
        <v>1259</v>
      </c>
      <c r="J347" s="97"/>
      <c r="K347" s="68"/>
      <c r="L347" s="97"/>
      <c r="M347" s="95"/>
      <c r="N347" s="97"/>
      <c r="O347" s="98"/>
      <c r="P347" s="98"/>
      <c r="Q347" s="95"/>
      <c r="R347" s="6"/>
      <c r="S347" s="68"/>
      <c r="T347" s="99"/>
      <c r="U347" s="99"/>
    </row>
    <row r="348" spans="1:21">
      <c r="A348" s="101">
        <v>17</v>
      </c>
      <c r="B348" s="60" t="s">
        <v>1038</v>
      </c>
      <c r="C348" s="10" t="s">
        <v>319</v>
      </c>
      <c r="D348" s="10" t="s">
        <v>134</v>
      </c>
      <c r="E348" s="10" t="s">
        <v>649</v>
      </c>
      <c r="F348" s="10" t="s">
        <v>1193</v>
      </c>
      <c r="G348" s="80">
        <v>257</v>
      </c>
      <c r="H348" s="94" t="s">
        <v>1342</v>
      </c>
      <c r="I348" s="96" t="s">
        <v>1259</v>
      </c>
      <c r="J348" s="97"/>
      <c r="K348" s="68"/>
      <c r="L348" s="97"/>
      <c r="M348" s="95"/>
      <c r="N348" s="97"/>
      <c r="O348" s="98"/>
      <c r="P348" s="98"/>
      <c r="Q348" s="95"/>
      <c r="R348" s="6"/>
      <c r="S348" s="68"/>
      <c r="T348" s="99"/>
      <c r="U348" s="99"/>
    </row>
    <row r="349" spans="1:21">
      <c r="A349" s="101">
        <v>17</v>
      </c>
      <c r="B349" s="60" t="s">
        <v>1039</v>
      </c>
      <c r="C349" s="10" t="s">
        <v>319</v>
      </c>
      <c r="D349" s="10" t="s">
        <v>134</v>
      </c>
      <c r="E349" s="10" t="s">
        <v>649</v>
      </c>
      <c r="F349" s="10" t="s">
        <v>1194</v>
      </c>
      <c r="G349" s="80">
        <v>767</v>
      </c>
      <c r="H349" s="94" t="s">
        <v>1343</v>
      </c>
      <c r="I349" s="96" t="s">
        <v>1259</v>
      </c>
      <c r="J349" s="97"/>
      <c r="K349" s="68"/>
      <c r="L349" s="97"/>
      <c r="M349" s="95"/>
      <c r="N349" s="97"/>
      <c r="O349" s="98"/>
      <c r="P349" s="98"/>
      <c r="Q349" s="95"/>
      <c r="R349" s="6"/>
      <c r="S349" s="68"/>
      <c r="T349" s="99"/>
      <c r="U349" s="99"/>
    </row>
    <row r="350" spans="1:21">
      <c r="A350" s="101">
        <v>17</v>
      </c>
      <c r="B350" s="60" t="s">
        <v>1040</v>
      </c>
      <c r="C350" s="10" t="s">
        <v>319</v>
      </c>
      <c r="D350" s="10" t="s">
        <v>134</v>
      </c>
      <c r="E350" s="10" t="s">
        <v>649</v>
      </c>
      <c r="F350" s="10" t="s">
        <v>1195</v>
      </c>
      <c r="G350" s="80">
        <v>252</v>
      </c>
      <c r="H350" s="94" t="s">
        <v>1279</v>
      </c>
      <c r="I350" s="96" t="s">
        <v>1259</v>
      </c>
      <c r="J350" s="97"/>
      <c r="K350" s="68"/>
      <c r="L350" s="97"/>
      <c r="M350" s="95"/>
      <c r="N350" s="97"/>
      <c r="O350" s="98"/>
      <c r="P350" s="98"/>
      <c r="Q350" s="95"/>
      <c r="R350" s="6"/>
      <c r="S350" s="68"/>
      <c r="T350" s="99"/>
      <c r="U350" s="99"/>
    </row>
    <row r="351" spans="1:21">
      <c r="A351" s="101">
        <v>17</v>
      </c>
      <c r="B351" s="60" t="s">
        <v>1041</v>
      </c>
      <c r="C351" s="10" t="s">
        <v>319</v>
      </c>
      <c r="D351" s="10" t="s">
        <v>134</v>
      </c>
      <c r="E351" s="10" t="s">
        <v>649</v>
      </c>
      <c r="F351" s="10" t="s">
        <v>1196</v>
      </c>
      <c r="G351" s="80">
        <v>314</v>
      </c>
      <c r="H351" s="94" t="s">
        <v>1344</v>
      </c>
      <c r="I351" s="96" t="s">
        <v>1259</v>
      </c>
      <c r="J351" s="97"/>
      <c r="K351" s="68"/>
      <c r="L351" s="97"/>
      <c r="M351" s="95"/>
      <c r="N351" s="97"/>
      <c r="O351" s="98"/>
      <c r="P351" s="98"/>
      <c r="Q351" s="95"/>
      <c r="R351" s="6"/>
      <c r="S351" s="68"/>
      <c r="T351" s="99"/>
      <c r="U351" s="99"/>
    </row>
    <row r="352" spans="1:21">
      <c r="A352" s="101">
        <v>17</v>
      </c>
      <c r="B352" s="60" t="s">
        <v>1042</v>
      </c>
      <c r="C352" s="10" t="s">
        <v>319</v>
      </c>
      <c r="D352" s="10" t="s">
        <v>134</v>
      </c>
      <c r="E352" s="10" t="s">
        <v>649</v>
      </c>
      <c r="F352" s="10" t="s">
        <v>1197</v>
      </c>
      <c r="G352" s="80">
        <v>608</v>
      </c>
      <c r="H352" s="94" t="s">
        <v>1345</v>
      </c>
      <c r="I352" s="96" t="s">
        <v>1259</v>
      </c>
      <c r="J352" s="97"/>
      <c r="K352" s="68"/>
      <c r="L352" s="97"/>
      <c r="M352" s="95"/>
      <c r="N352" s="97"/>
      <c r="O352" s="98"/>
      <c r="P352" s="98"/>
      <c r="Q352" s="95"/>
      <c r="R352" s="6"/>
      <c r="S352" s="68"/>
      <c r="T352" s="99"/>
      <c r="U352" s="99"/>
    </row>
    <row r="353" spans="1:21">
      <c r="A353" s="101">
        <v>17</v>
      </c>
      <c r="B353" s="60" t="s">
        <v>1043</v>
      </c>
      <c r="C353" s="10" t="s">
        <v>319</v>
      </c>
      <c r="D353" s="10" t="s">
        <v>134</v>
      </c>
      <c r="E353" s="10" t="s">
        <v>649</v>
      </c>
      <c r="F353" s="10" t="s">
        <v>1198</v>
      </c>
      <c r="G353" s="80">
        <v>259</v>
      </c>
      <c r="H353" s="94" t="s">
        <v>1346</v>
      </c>
      <c r="I353" s="96" t="s">
        <v>1259</v>
      </c>
      <c r="J353" s="97"/>
      <c r="K353" s="68"/>
      <c r="L353" s="97"/>
      <c r="M353" s="95"/>
      <c r="N353" s="97"/>
      <c r="O353" s="98"/>
      <c r="P353" s="98"/>
      <c r="Q353" s="95"/>
      <c r="R353" s="6"/>
      <c r="S353" s="68"/>
      <c r="T353" s="99"/>
      <c r="U353" s="99"/>
    </row>
    <row r="354" spans="1:21">
      <c r="A354" s="101">
        <v>17</v>
      </c>
      <c r="B354" s="60" t="s">
        <v>1044</v>
      </c>
      <c r="C354" s="10" t="s">
        <v>319</v>
      </c>
      <c r="D354" s="10" t="s">
        <v>134</v>
      </c>
      <c r="E354" s="10" t="s">
        <v>649</v>
      </c>
      <c r="F354" s="10" t="s">
        <v>1199</v>
      </c>
      <c r="G354" s="80">
        <v>591</v>
      </c>
      <c r="H354" s="94" t="s">
        <v>1347</v>
      </c>
      <c r="I354" s="96" t="s">
        <v>1259</v>
      </c>
      <c r="J354" s="97"/>
      <c r="K354" s="68"/>
      <c r="L354" s="97"/>
      <c r="M354" s="95"/>
      <c r="N354" s="97"/>
      <c r="O354" s="98"/>
      <c r="P354" s="98"/>
      <c r="Q354" s="95"/>
      <c r="R354" s="6"/>
      <c r="S354" s="68"/>
      <c r="T354" s="99"/>
      <c r="U354" s="99"/>
    </row>
    <row r="355" spans="1:21">
      <c r="A355" s="101">
        <v>17</v>
      </c>
      <c r="B355" s="60" t="s">
        <v>1045</v>
      </c>
      <c r="C355" s="10" t="s">
        <v>319</v>
      </c>
      <c r="D355" s="10" t="s">
        <v>134</v>
      </c>
      <c r="E355" s="10" t="s">
        <v>649</v>
      </c>
      <c r="F355" s="10" t="s">
        <v>1200</v>
      </c>
      <c r="G355" s="80">
        <v>363</v>
      </c>
      <c r="H355" s="94" t="s">
        <v>1277</v>
      </c>
      <c r="I355" s="96" t="s">
        <v>1259</v>
      </c>
      <c r="J355" s="97"/>
      <c r="K355" s="68"/>
      <c r="L355" s="97"/>
      <c r="M355" s="95"/>
      <c r="N355" s="97"/>
      <c r="O355" s="98"/>
      <c r="P355" s="98"/>
      <c r="Q355" s="95"/>
      <c r="R355" s="6"/>
      <c r="S355" s="68"/>
      <c r="T355" s="99"/>
      <c r="U355" s="99"/>
    </row>
    <row r="356" spans="1:21">
      <c r="A356" s="101">
        <v>17</v>
      </c>
      <c r="B356" s="60" t="s">
        <v>1046</v>
      </c>
      <c r="C356" s="10" t="s">
        <v>319</v>
      </c>
      <c r="D356" s="10" t="s">
        <v>134</v>
      </c>
      <c r="E356" s="10" t="s">
        <v>649</v>
      </c>
      <c r="F356" s="10" t="s">
        <v>1201</v>
      </c>
      <c r="G356" s="80">
        <v>1255</v>
      </c>
      <c r="H356" s="94" t="s">
        <v>1348</v>
      </c>
      <c r="I356" s="96" t="s">
        <v>1259</v>
      </c>
      <c r="J356" s="6"/>
      <c r="K356" s="68"/>
      <c r="L356" s="97"/>
      <c r="M356" s="95"/>
      <c r="N356" s="97"/>
      <c r="O356" s="98"/>
      <c r="P356" s="98"/>
      <c r="Q356" s="95"/>
      <c r="R356" s="6"/>
      <c r="S356" s="68"/>
      <c r="T356" s="99"/>
      <c r="U356" s="99"/>
    </row>
    <row r="357" spans="1:21">
      <c r="A357" s="101">
        <v>17</v>
      </c>
      <c r="B357" s="60" t="s">
        <v>1047</v>
      </c>
      <c r="C357" s="10" t="s">
        <v>319</v>
      </c>
      <c r="D357" s="10" t="s">
        <v>134</v>
      </c>
      <c r="E357" s="10" t="s">
        <v>649</v>
      </c>
      <c r="F357" s="10" t="s">
        <v>1202</v>
      </c>
      <c r="G357" s="80">
        <v>689</v>
      </c>
      <c r="H357" s="94" t="s">
        <v>1349</v>
      </c>
      <c r="I357" s="96" t="s">
        <v>1259</v>
      </c>
      <c r="J357" s="97"/>
      <c r="K357" s="68"/>
      <c r="L357" s="97"/>
      <c r="M357" s="95"/>
      <c r="N357" s="97"/>
      <c r="O357" s="98"/>
      <c r="P357" s="98"/>
      <c r="Q357" s="95"/>
      <c r="R357" s="6"/>
      <c r="S357" s="68"/>
      <c r="T357" s="99"/>
      <c r="U357" s="99"/>
    </row>
    <row r="358" spans="1:21">
      <c r="A358" s="101">
        <v>17</v>
      </c>
      <c r="B358" s="60" t="s">
        <v>1048</v>
      </c>
      <c r="C358" s="10" t="s">
        <v>319</v>
      </c>
      <c r="D358" s="10" t="s">
        <v>134</v>
      </c>
      <c r="E358" s="10" t="s">
        <v>649</v>
      </c>
      <c r="F358" s="10" t="s">
        <v>1203</v>
      </c>
      <c r="G358" s="80">
        <v>852</v>
      </c>
      <c r="H358" s="94" t="s">
        <v>1350</v>
      </c>
      <c r="I358" s="96" t="s">
        <v>1259</v>
      </c>
      <c r="J358" s="97"/>
      <c r="K358" s="68"/>
      <c r="L358" s="97"/>
      <c r="M358" s="95"/>
      <c r="N358" s="97"/>
      <c r="O358" s="98"/>
      <c r="P358" s="98"/>
      <c r="Q358" s="95"/>
      <c r="R358" s="6"/>
      <c r="S358" s="68"/>
      <c r="T358" s="99"/>
      <c r="U358" s="99"/>
    </row>
    <row r="359" spans="1:21">
      <c r="A359" s="101">
        <v>17</v>
      </c>
      <c r="B359" s="60" t="s">
        <v>1049</v>
      </c>
      <c r="C359" s="10" t="s">
        <v>319</v>
      </c>
      <c r="D359" s="10" t="s">
        <v>134</v>
      </c>
      <c r="E359" s="10" t="s">
        <v>649</v>
      </c>
      <c r="F359" s="10" t="s">
        <v>136</v>
      </c>
      <c r="G359" s="80">
        <v>456</v>
      </c>
      <c r="H359" s="94" t="s">
        <v>1351</v>
      </c>
      <c r="I359" s="96" t="s">
        <v>1259</v>
      </c>
      <c r="J359" s="97"/>
      <c r="K359" s="68"/>
      <c r="L359" s="97"/>
      <c r="M359" s="95"/>
      <c r="N359" s="97"/>
      <c r="O359" s="98"/>
      <c r="P359" s="98"/>
      <c r="Q359" s="95"/>
      <c r="R359" s="6"/>
      <c r="S359" s="68"/>
      <c r="T359" s="99"/>
      <c r="U359" s="99"/>
    </row>
    <row r="360" spans="1:21">
      <c r="A360" s="101">
        <v>17</v>
      </c>
      <c r="B360" s="60" t="s">
        <v>1050</v>
      </c>
      <c r="C360" s="10" t="s">
        <v>319</v>
      </c>
      <c r="D360" s="10" t="s">
        <v>134</v>
      </c>
      <c r="E360" s="10" t="s">
        <v>649</v>
      </c>
      <c r="F360" s="10" t="s">
        <v>1204</v>
      </c>
      <c r="G360" s="80">
        <v>231</v>
      </c>
      <c r="H360" s="94" t="s">
        <v>1352</v>
      </c>
      <c r="I360" s="96" t="s">
        <v>1259</v>
      </c>
      <c r="J360" s="97"/>
      <c r="K360" s="68"/>
      <c r="L360" s="97"/>
      <c r="M360" s="95"/>
      <c r="N360" s="97"/>
      <c r="O360" s="98"/>
      <c r="P360" s="98"/>
      <c r="Q360" s="95"/>
      <c r="R360" s="6"/>
      <c r="S360" s="68"/>
      <c r="T360" s="99"/>
      <c r="U360" s="99"/>
    </row>
    <row r="361" spans="1:21">
      <c r="A361" s="101">
        <v>17</v>
      </c>
      <c r="B361" s="60" t="s">
        <v>1051</v>
      </c>
      <c r="C361" s="10" t="s">
        <v>319</v>
      </c>
      <c r="D361" s="10" t="s">
        <v>134</v>
      </c>
      <c r="E361" s="10" t="s">
        <v>649</v>
      </c>
      <c r="F361" s="10" t="s">
        <v>1205</v>
      </c>
      <c r="G361" s="80">
        <v>395</v>
      </c>
      <c r="H361" s="94" t="s">
        <v>1353</v>
      </c>
      <c r="I361" s="96" t="s">
        <v>1259</v>
      </c>
      <c r="J361" s="97"/>
      <c r="K361" s="68"/>
      <c r="L361" s="97"/>
      <c r="M361" s="95"/>
      <c r="N361" s="97"/>
      <c r="O361" s="98"/>
      <c r="P361" s="98"/>
      <c r="Q361" s="95"/>
      <c r="R361" s="6"/>
      <c r="S361" s="68"/>
      <c r="T361" s="99"/>
      <c r="U361" s="99"/>
    </row>
    <row r="362" spans="1:21">
      <c r="A362" s="101">
        <v>17</v>
      </c>
      <c r="B362" s="60" t="s">
        <v>1052</v>
      </c>
      <c r="C362" s="10" t="s">
        <v>319</v>
      </c>
      <c r="D362" s="10" t="s">
        <v>134</v>
      </c>
      <c r="E362" s="10" t="s">
        <v>649</v>
      </c>
      <c r="F362" s="10" t="s">
        <v>1206</v>
      </c>
      <c r="G362" s="80">
        <v>282</v>
      </c>
      <c r="H362" s="94" t="s">
        <v>1354</v>
      </c>
      <c r="I362" s="96" t="s">
        <v>1259</v>
      </c>
      <c r="J362" s="97"/>
      <c r="K362" s="68"/>
      <c r="L362" s="97"/>
      <c r="M362" s="95"/>
      <c r="N362" s="97"/>
      <c r="O362" s="98"/>
      <c r="P362" s="98"/>
      <c r="Q362" s="95"/>
      <c r="R362" s="6"/>
      <c r="S362" s="68"/>
      <c r="T362" s="99"/>
      <c r="U362" s="99"/>
    </row>
    <row r="363" spans="1:21">
      <c r="A363" s="101">
        <v>17</v>
      </c>
      <c r="B363" s="60" t="s">
        <v>1053</v>
      </c>
      <c r="C363" s="10" t="s">
        <v>319</v>
      </c>
      <c r="D363" s="10" t="s">
        <v>134</v>
      </c>
      <c r="E363" s="10" t="s">
        <v>649</v>
      </c>
      <c r="F363" s="10" t="s">
        <v>1207</v>
      </c>
      <c r="G363" s="80">
        <v>245</v>
      </c>
      <c r="H363" s="94" t="s">
        <v>1355</v>
      </c>
      <c r="I363" s="96" t="s">
        <v>1259</v>
      </c>
      <c r="J363" s="97"/>
      <c r="K363" s="68"/>
      <c r="L363" s="97"/>
      <c r="M363" s="95"/>
      <c r="N363" s="97"/>
      <c r="O363" s="98"/>
      <c r="P363" s="98"/>
      <c r="Q363" s="95"/>
      <c r="R363" s="6"/>
      <c r="S363" s="68"/>
      <c r="T363" s="99"/>
      <c r="U363" s="99"/>
    </row>
    <row r="364" spans="1:21">
      <c r="A364" s="101">
        <v>17</v>
      </c>
      <c r="B364" s="60" t="s">
        <v>1054</v>
      </c>
      <c r="C364" s="10" t="s">
        <v>319</v>
      </c>
      <c r="D364" s="10" t="s">
        <v>134</v>
      </c>
      <c r="E364" s="10" t="s">
        <v>649</v>
      </c>
      <c r="F364" s="10" t="s">
        <v>1208</v>
      </c>
      <c r="G364" s="80">
        <v>294</v>
      </c>
      <c r="H364" s="94" t="s">
        <v>1305</v>
      </c>
      <c r="I364" s="96" t="s">
        <v>1259</v>
      </c>
      <c r="J364" s="97"/>
      <c r="K364" s="68"/>
      <c r="L364" s="97"/>
      <c r="M364" s="95"/>
      <c r="N364" s="97"/>
      <c r="O364" s="98"/>
      <c r="P364" s="98"/>
      <c r="Q364" s="95"/>
      <c r="R364" s="6"/>
      <c r="S364" s="68"/>
      <c r="T364" s="99"/>
      <c r="U364" s="99"/>
    </row>
    <row r="365" spans="1:21">
      <c r="A365" s="101">
        <v>17</v>
      </c>
      <c r="B365" s="60" t="s">
        <v>1055</v>
      </c>
      <c r="C365" s="10" t="s">
        <v>319</v>
      </c>
      <c r="D365" s="10" t="s">
        <v>134</v>
      </c>
      <c r="E365" s="10" t="s">
        <v>649</v>
      </c>
      <c r="F365" s="10" t="s">
        <v>1209</v>
      </c>
      <c r="G365" s="80">
        <v>242</v>
      </c>
      <c r="H365" s="94" t="s">
        <v>1356</v>
      </c>
      <c r="I365" s="96" t="s">
        <v>1259</v>
      </c>
      <c r="J365" s="97"/>
      <c r="K365" s="68"/>
      <c r="L365" s="97"/>
      <c r="M365" s="95"/>
      <c r="N365" s="97"/>
      <c r="O365" s="98"/>
      <c r="P365" s="98"/>
      <c r="Q365" s="95"/>
      <c r="R365" s="6"/>
      <c r="S365" s="68"/>
      <c r="T365" s="99"/>
      <c r="U365" s="99"/>
    </row>
    <row r="366" spans="1:21">
      <c r="A366" s="101">
        <v>17</v>
      </c>
      <c r="B366" s="60" t="s">
        <v>1056</v>
      </c>
      <c r="C366" s="10" t="s">
        <v>319</v>
      </c>
      <c r="D366" s="10" t="s">
        <v>134</v>
      </c>
      <c r="E366" s="10" t="s">
        <v>649</v>
      </c>
      <c r="F366" s="10" t="s">
        <v>1210</v>
      </c>
      <c r="G366" s="80">
        <v>321</v>
      </c>
      <c r="H366" s="94" t="s">
        <v>1277</v>
      </c>
      <c r="I366" s="96" t="s">
        <v>1259</v>
      </c>
      <c r="J366" s="97"/>
      <c r="K366" s="68"/>
      <c r="L366" s="97"/>
      <c r="M366" s="95"/>
      <c r="N366" s="97"/>
      <c r="O366" s="98"/>
      <c r="P366" s="98"/>
      <c r="Q366" s="95"/>
      <c r="R366" s="6"/>
      <c r="S366" s="68"/>
      <c r="T366" s="99"/>
      <c r="U366" s="99"/>
    </row>
    <row r="367" spans="1:21">
      <c r="A367" s="101">
        <v>17</v>
      </c>
      <c r="B367" s="60" t="s">
        <v>1057</v>
      </c>
      <c r="C367" s="10" t="s">
        <v>319</v>
      </c>
      <c r="D367" s="10" t="s">
        <v>134</v>
      </c>
      <c r="E367" s="10" t="s">
        <v>649</v>
      </c>
      <c r="F367" s="10" t="s">
        <v>1211</v>
      </c>
      <c r="G367" s="80">
        <v>288</v>
      </c>
      <c r="H367" s="94" t="s">
        <v>1357</v>
      </c>
      <c r="I367" s="96" t="s">
        <v>1259</v>
      </c>
      <c r="J367" s="97"/>
      <c r="K367" s="68"/>
      <c r="L367" s="97"/>
      <c r="M367" s="95"/>
      <c r="N367" s="97"/>
      <c r="O367" s="98"/>
      <c r="P367" s="98"/>
      <c r="Q367" s="95"/>
      <c r="R367" s="6"/>
      <c r="S367" s="68"/>
      <c r="T367" s="99"/>
      <c r="U367" s="99"/>
    </row>
    <row r="368" spans="1:21">
      <c r="A368" s="101">
        <v>17</v>
      </c>
      <c r="B368" s="60" t="s">
        <v>1058</v>
      </c>
      <c r="C368" s="10" t="s">
        <v>319</v>
      </c>
      <c r="D368" s="10" t="s">
        <v>134</v>
      </c>
      <c r="E368" s="10" t="s">
        <v>649</v>
      </c>
      <c r="F368" s="10" t="s">
        <v>1212</v>
      </c>
      <c r="G368" s="80">
        <v>256</v>
      </c>
      <c r="H368" s="94" t="s">
        <v>1358</v>
      </c>
      <c r="I368" s="96" t="s">
        <v>1259</v>
      </c>
      <c r="J368" s="97"/>
      <c r="K368" s="68"/>
      <c r="L368" s="97"/>
      <c r="M368" s="95"/>
      <c r="N368" s="97"/>
      <c r="O368" s="98"/>
      <c r="P368" s="98"/>
      <c r="Q368" s="95"/>
      <c r="R368" s="6"/>
      <c r="S368" s="68"/>
      <c r="T368" s="99"/>
      <c r="U368" s="99"/>
    </row>
    <row r="369" spans="1:21">
      <c r="A369" s="101">
        <v>17</v>
      </c>
      <c r="B369" s="60" t="s">
        <v>1059</v>
      </c>
      <c r="C369" s="10" t="s">
        <v>319</v>
      </c>
      <c r="D369" s="10" t="s">
        <v>134</v>
      </c>
      <c r="E369" s="10" t="s">
        <v>649</v>
      </c>
      <c r="F369" s="10" t="s">
        <v>1213</v>
      </c>
      <c r="G369" s="80">
        <v>691</v>
      </c>
      <c r="H369" s="94" t="s">
        <v>1359</v>
      </c>
      <c r="I369" s="96" t="s">
        <v>1259</v>
      </c>
      <c r="J369" s="97"/>
      <c r="K369" s="68"/>
      <c r="L369" s="97"/>
      <c r="M369" s="95"/>
      <c r="N369" s="97"/>
      <c r="O369" s="98"/>
      <c r="P369" s="98"/>
      <c r="Q369" s="95"/>
      <c r="R369" s="6"/>
      <c r="S369" s="68"/>
      <c r="T369" s="99"/>
      <c r="U369" s="99"/>
    </row>
    <row r="370" spans="1:21">
      <c r="A370" s="101">
        <v>17</v>
      </c>
      <c r="B370" s="60" t="s">
        <v>1060</v>
      </c>
      <c r="C370" s="10" t="s">
        <v>319</v>
      </c>
      <c r="D370" s="10" t="s">
        <v>134</v>
      </c>
      <c r="E370" s="10" t="s">
        <v>649</v>
      </c>
      <c r="F370" s="10" t="s">
        <v>1214</v>
      </c>
      <c r="G370" s="80">
        <v>355</v>
      </c>
      <c r="H370" s="94" t="s">
        <v>1360</v>
      </c>
      <c r="I370" s="96" t="s">
        <v>1259</v>
      </c>
      <c r="J370" s="97"/>
      <c r="K370" s="68"/>
      <c r="L370" s="97"/>
      <c r="M370" s="95"/>
      <c r="N370" s="97"/>
      <c r="O370" s="98"/>
      <c r="P370" s="98"/>
      <c r="Q370" s="95"/>
      <c r="R370" s="6"/>
      <c r="S370" s="68"/>
      <c r="T370" s="99"/>
      <c r="U370" s="99"/>
    </row>
    <row r="371" spans="1:21">
      <c r="A371" s="101">
        <v>17</v>
      </c>
      <c r="B371" s="60" t="s">
        <v>1061</v>
      </c>
      <c r="C371" s="10" t="s">
        <v>319</v>
      </c>
      <c r="D371" s="10" t="s">
        <v>134</v>
      </c>
      <c r="E371" s="10" t="s">
        <v>649</v>
      </c>
      <c r="F371" s="10" t="s">
        <v>1215</v>
      </c>
      <c r="G371" s="80">
        <v>228</v>
      </c>
      <c r="H371" s="94" t="s">
        <v>1361</v>
      </c>
      <c r="I371" s="96" t="s">
        <v>1259</v>
      </c>
      <c r="J371" s="97"/>
      <c r="K371" s="68"/>
      <c r="L371" s="97"/>
      <c r="M371" s="95"/>
      <c r="N371" s="97"/>
      <c r="O371" s="98"/>
      <c r="P371" s="98"/>
      <c r="Q371" s="95"/>
      <c r="R371" s="6"/>
      <c r="S371" s="68"/>
      <c r="T371" s="99"/>
      <c r="U371" s="99"/>
    </row>
    <row r="372" spans="1:21">
      <c r="A372" s="101">
        <v>17</v>
      </c>
      <c r="B372" s="60" t="s">
        <v>1062</v>
      </c>
      <c r="C372" s="10" t="s">
        <v>319</v>
      </c>
      <c r="D372" s="10" t="s">
        <v>134</v>
      </c>
      <c r="E372" s="10" t="s">
        <v>649</v>
      </c>
      <c r="F372" s="10" t="s">
        <v>1216</v>
      </c>
      <c r="G372" s="80">
        <v>450</v>
      </c>
      <c r="H372" s="94" t="s">
        <v>1362</v>
      </c>
      <c r="I372" s="96" t="s">
        <v>1259</v>
      </c>
      <c r="J372" s="97"/>
      <c r="K372" s="68"/>
      <c r="L372" s="97"/>
      <c r="M372" s="95"/>
      <c r="N372" s="97"/>
      <c r="O372" s="98"/>
      <c r="P372" s="98"/>
      <c r="Q372" s="95"/>
      <c r="R372" s="6"/>
      <c r="S372" s="68"/>
      <c r="T372" s="99"/>
      <c r="U372" s="99"/>
    </row>
    <row r="373" spans="1:21">
      <c r="A373" s="101">
        <v>17</v>
      </c>
      <c r="B373" s="60" t="s">
        <v>1063</v>
      </c>
      <c r="C373" s="10" t="s">
        <v>319</v>
      </c>
      <c r="D373" s="10" t="s">
        <v>134</v>
      </c>
      <c r="E373" s="10" t="s">
        <v>649</v>
      </c>
      <c r="F373" s="10" t="s">
        <v>1217</v>
      </c>
      <c r="G373" s="80">
        <v>627</v>
      </c>
      <c r="H373" s="94" t="s">
        <v>1363</v>
      </c>
      <c r="I373" s="96" t="s">
        <v>1259</v>
      </c>
      <c r="J373" s="97"/>
      <c r="K373" s="68"/>
      <c r="L373" s="97"/>
      <c r="M373" s="95"/>
      <c r="N373" s="97"/>
      <c r="O373" s="98"/>
      <c r="P373" s="98"/>
      <c r="Q373" s="95"/>
      <c r="R373" s="6"/>
      <c r="S373" s="68"/>
      <c r="T373" s="99"/>
      <c r="U373" s="99"/>
    </row>
    <row r="374" spans="1:21">
      <c r="A374" s="101">
        <v>17</v>
      </c>
      <c r="B374" s="60" t="s">
        <v>1064</v>
      </c>
      <c r="C374" s="10" t="s">
        <v>319</v>
      </c>
      <c r="D374" s="10" t="s">
        <v>134</v>
      </c>
      <c r="E374" s="10" t="s">
        <v>649</v>
      </c>
      <c r="F374" s="10" t="s">
        <v>1218</v>
      </c>
      <c r="G374" s="80">
        <v>493</v>
      </c>
      <c r="H374" s="94" t="s">
        <v>1364</v>
      </c>
      <c r="I374" s="96" t="s">
        <v>1259</v>
      </c>
      <c r="J374" s="97"/>
      <c r="K374" s="68"/>
      <c r="L374" s="97"/>
      <c r="M374" s="95"/>
      <c r="N374" s="97"/>
      <c r="O374" s="98"/>
      <c r="P374" s="98"/>
      <c r="Q374" s="95"/>
      <c r="R374" s="6"/>
      <c r="S374" s="68"/>
      <c r="T374" s="99"/>
      <c r="U374" s="99"/>
    </row>
    <row r="375" spans="1:21">
      <c r="A375" s="101">
        <v>17</v>
      </c>
      <c r="B375" s="60" t="s">
        <v>1065</v>
      </c>
      <c r="C375" s="10" t="s">
        <v>319</v>
      </c>
      <c r="D375" s="10" t="s">
        <v>134</v>
      </c>
      <c r="E375" s="10" t="s">
        <v>649</v>
      </c>
      <c r="F375" s="10" t="s">
        <v>1219</v>
      </c>
      <c r="G375" s="80">
        <v>886</v>
      </c>
      <c r="H375" s="94" t="s">
        <v>1307</v>
      </c>
      <c r="I375" s="96" t="s">
        <v>1259</v>
      </c>
      <c r="J375" s="97"/>
      <c r="K375" s="68"/>
      <c r="L375" s="97"/>
      <c r="M375" s="95"/>
      <c r="N375" s="97"/>
      <c r="O375" s="98"/>
      <c r="P375" s="98"/>
      <c r="Q375" s="95"/>
      <c r="R375" s="6"/>
      <c r="S375" s="68"/>
      <c r="T375" s="99"/>
      <c r="U375" s="99"/>
    </row>
    <row r="376" spans="1:21">
      <c r="A376" s="101">
        <v>17</v>
      </c>
      <c r="B376" s="60" t="s">
        <v>1066</v>
      </c>
      <c r="C376" s="10" t="s">
        <v>319</v>
      </c>
      <c r="D376" s="10" t="s">
        <v>134</v>
      </c>
      <c r="E376" s="10" t="s">
        <v>649</v>
      </c>
      <c r="F376" s="10" t="s">
        <v>1220</v>
      </c>
      <c r="G376" s="80">
        <v>378</v>
      </c>
      <c r="H376" s="94" t="s">
        <v>1365</v>
      </c>
      <c r="I376" s="96" t="s">
        <v>1259</v>
      </c>
      <c r="J376" s="97"/>
      <c r="K376" s="68"/>
      <c r="L376" s="97"/>
      <c r="M376" s="95"/>
      <c r="N376" s="97"/>
      <c r="O376" s="98"/>
      <c r="P376" s="98"/>
      <c r="Q376" s="95"/>
      <c r="R376" s="6"/>
      <c r="S376" s="68"/>
      <c r="T376" s="99"/>
      <c r="U376" s="99"/>
    </row>
    <row r="377" spans="1:21">
      <c r="A377" s="101">
        <v>17</v>
      </c>
      <c r="B377" s="60" t="s">
        <v>1067</v>
      </c>
      <c r="C377" s="10" t="s">
        <v>319</v>
      </c>
      <c r="D377" s="10" t="s">
        <v>134</v>
      </c>
      <c r="E377" s="10" t="s">
        <v>649</v>
      </c>
      <c r="F377" s="10" t="s">
        <v>1221</v>
      </c>
      <c r="G377" s="80">
        <v>848</v>
      </c>
      <c r="H377" s="94" t="s">
        <v>1359</v>
      </c>
      <c r="I377" s="96" t="s">
        <v>1259</v>
      </c>
      <c r="J377" s="97"/>
      <c r="K377" s="68"/>
      <c r="L377" s="97"/>
      <c r="M377" s="95"/>
      <c r="N377" s="97"/>
      <c r="O377" s="98"/>
      <c r="P377" s="98"/>
      <c r="Q377" s="95"/>
      <c r="R377" s="6"/>
      <c r="S377" s="68"/>
      <c r="T377" s="99"/>
      <c r="U377" s="99"/>
    </row>
    <row r="378" spans="1:21">
      <c r="A378" s="101">
        <v>17</v>
      </c>
      <c r="B378" s="60" t="s">
        <v>1068</v>
      </c>
      <c r="C378" s="10" t="s">
        <v>319</v>
      </c>
      <c r="D378" s="10" t="s">
        <v>134</v>
      </c>
      <c r="E378" s="10" t="s">
        <v>649</v>
      </c>
      <c r="F378" s="10" t="s">
        <v>1222</v>
      </c>
      <c r="G378" s="80">
        <v>368</v>
      </c>
      <c r="H378" s="94" t="s">
        <v>1319</v>
      </c>
      <c r="I378" s="96" t="s">
        <v>1259</v>
      </c>
      <c r="J378" s="97"/>
      <c r="K378" s="68"/>
      <c r="L378" s="97"/>
      <c r="M378" s="95"/>
      <c r="N378" s="97"/>
      <c r="O378" s="98"/>
      <c r="P378" s="98"/>
      <c r="Q378" s="95"/>
      <c r="R378" s="6"/>
      <c r="S378" s="68"/>
      <c r="T378" s="99"/>
      <c r="U378" s="99"/>
    </row>
    <row r="379" spans="1:21">
      <c r="A379" s="101">
        <v>17</v>
      </c>
      <c r="B379" s="60" t="s">
        <v>1069</v>
      </c>
      <c r="C379" s="10" t="s">
        <v>319</v>
      </c>
      <c r="D379" s="10" t="s">
        <v>134</v>
      </c>
      <c r="E379" s="10" t="s">
        <v>649</v>
      </c>
      <c r="F379" s="10" t="s">
        <v>1223</v>
      </c>
      <c r="G379" s="80">
        <v>250</v>
      </c>
      <c r="H379" s="94" t="s">
        <v>1366</v>
      </c>
      <c r="I379" s="96" t="s">
        <v>1259</v>
      </c>
      <c r="J379" s="97"/>
      <c r="K379" s="68"/>
      <c r="L379" s="97"/>
      <c r="M379" s="95"/>
      <c r="N379" s="97"/>
      <c r="O379" s="98"/>
      <c r="P379" s="98"/>
      <c r="Q379" s="95"/>
      <c r="R379" s="6"/>
      <c r="S379" s="68"/>
      <c r="T379" s="99"/>
      <c r="U379" s="99"/>
    </row>
    <row r="380" spans="1:21">
      <c r="A380" s="101">
        <v>17</v>
      </c>
      <c r="B380" s="60" t="s">
        <v>1070</v>
      </c>
      <c r="C380" s="10" t="s">
        <v>319</v>
      </c>
      <c r="D380" s="10" t="s">
        <v>134</v>
      </c>
      <c r="E380" s="10" t="s">
        <v>649</v>
      </c>
      <c r="F380" s="10" t="s">
        <v>1224</v>
      </c>
      <c r="G380" s="80">
        <v>253</v>
      </c>
      <c r="H380" s="94" t="s">
        <v>1367</v>
      </c>
      <c r="I380" s="96" t="s">
        <v>1259</v>
      </c>
      <c r="J380" s="97"/>
      <c r="K380" s="68"/>
      <c r="L380" s="97"/>
      <c r="M380" s="95"/>
      <c r="N380" s="97"/>
      <c r="O380" s="98"/>
      <c r="P380" s="98"/>
      <c r="Q380" s="95"/>
      <c r="R380" s="6"/>
      <c r="S380" s="68"/>
      <c r="T380" s="99"/>
      <c r="U380" s="99"/>
    </row>
    <row r="381" spans="1:21">
      <c r="A381" s="101">
        <v>17</v>
      </c>
      <c r="B381" s="60" t="s">
        <v>1071</v>
      </c>
      <c r="C381" s="10" t="s">
        <v>319</v>
      </c>
      <c r="D381" s="10" t="s">
        <v>134</v>
      </c>
      <c r="E381" s="10" t="s">
        <v>649</v>
      </c>
      <c r="F381" s="10" t="s">
        <v>1225</v>
      </c>
      <c r="G381" s="80">
        <v>303</v>
      </c>
      <c r="H381" s="94" t="s">
        <v>1368</v>
      </c>
      <c r="I381" s="96" t="s">
        <v>1259</v>
      </c>
      <c r="J381" s="97"/>
      <c r="K381" s="68"/>
      <c r="L381" s="97"/>
      <c r="M381" s="95"/>
      <c r="N381" s="97"/>
      <c r="O381" s="98"/>
      <c r="P381" s="98"/>
      <c r="Q381" s="95"/>
      <c r="R381" s="6"/>
      <c r="S381" s="68"/>
      <c r="T381" s="99"/>
      <c r="U381" s="99"/>
    </row>
    <row r="382" spans="1:21">
      <c r="A382" s="101">
        <v>17</v>
      </c>
      <c r="B382" s="60" t="s">
        <v>1072</v>
      </c>
      <c r="C382" s="10" t="s">
        <v>319</v>
      </c>
      <c r="D382" s="10" t="s">
        <v>134</v>
      </c>
      <c r="E382" s="10" t="s">
        <v>649</v>
      </c>
      <c r="F382" s="10" t="s">
        <v>1226</v>
      </c>
      <c r="G382" s="80">
        <v>439</v>
      </c>
      <c r="H382" s="94" t="s">
        <v>1369</v>
      </c>
      <c r="I382" s="96" t="s">
        <v>1259</v>
      </c>
      <c r="J382" s="97"/>
      <c r="K382" s="68"/>
      <c r="L382" s="97"/>
      <c r="M382" s="95"/>
      <c r="N382" s="97"/>
      <c r="O382" s="98"/>
      <c r="P382" s="98"/>
      <c r="Q382" s="95"/>
      <c r="R382" s="6"/>
      <c r="S382" s="68"/>
      <c r="T382" s="99"/>
      <c r="U382" s="99"/>
    </row>
    <row r="383" spans="1:21">
      <c r="A383" s="101">
        <v>17</v>
      </c>
      <c r="B383" s="60" t="s">
        <v>1073</v>
      </c>
      <c r="C383" s="10" t="s">
        <v>319</v>
      </c>
      <c r="D383" s="10" t="s">
        <v>134</v>
      </c>
      <c r="E383" s="10" t="s">
        <v>649</v>
      </c>
      <c r="F383" s="10" t="s">
        <v>1227</v>
      </c>
      <c r="G383" s="80">
        <v>388</v>
      </c>
      <c r="H383" s="94" t="s">
        <v>1370</v>
      </c>
      <c r="I383" s="96" t="s">
        <v>1259</v>
      </c>
      <c r="J383" s="97"/>
      <c r="K383" s="68"/>
      <c r="L383" s="97"/>
      <c r="M383" s="95"/>
      <c r="N383" s="97"/>
      <c r="O383" s="98"/>
      <c r="P383" s="98"/>
      <c r="Q383" s="95"/>
      <c r="R383" s="6"/>
      <c r="S383" s="68"/>
      <c r="T383" s="99"/>
      <c r="U383" s="99"/>
    </row>
    <row r="384" spans="1:21">
      <c r="A384" s="101">
        <v>17</v>
      </c>
      <c r="B384" s="60" t="s">
        <v>1074</v>
      </c>
      <c r="C384" s="10" t="s">
        <v>319</v>
      </c>
      <c r="D384" s="10" t="s">
        <v>134</v>
      </c>
      <c r="E384" s="10" t="s">
        <v>649</v>
      </c>
      <c r="F384" s="10" t="s">
        <v>1228</v>
      </c>
      <c r="G384" s="80">
        <v>324</v>
      </c>
      <c r="H384" s="94" t="s">
        <v>1371</v>
      </c>
      <c r="I384" s="96" t="s">
        <v>1259</v>
      </c>
      <c r="J384" s="97"/>
      <c r="K384" s="68"/>
      <c r="L384" s="97"/>
      <c r="M384" s="95"/>
      <c r="N384" s="97"/>
      <c r="O384" s="98"/>
      <c r="P384" s="98"/>
      <c r="Q384" s="95"/>
      <c r="R384" s="6"/>
      <c r="S384" s="68"/>
      <c r="T384" s="99"/>
      <c r="U384" s="99"/>
    </row>
    <row r="385" spans="1:21">
      <c r="A385" s="101">
        <v>17</v>
      </c>
      <c r="B385" s="60" t="s">
        <v>1075</v>
      </c>
      <c r="C385" s="10" t="s">
        <v>319</v>
      </c>
      <c r="D385" s="10" t="s">
        <v>134</v>
      </c>
      <c r="E385" s="10" t="s">
        <v>649</v>
      </c>
      <c r="F385" s="10" t="s">
        <v>1229</v>
      </c>
      <c r="G385" s="80">
        <v>458</v>
      </c>
      <c r="H385" s="94" t="s">
        <v>1372</v>
      </c>
      <c r="I385" s="96" t="s">
        <v>1259</v>
      </c>
      <c r="J385" s="97"/>
      <c r="K385" s="68"/>
      <c r="L385" s="97"/>
      <c r="M385" s="95"/>
      <c r="N385" s="97"/>
      <c r="O385" s="98"/>
      <c r="P385" s="98"/>
      <c r="Q385" s="95"/>
      <c r="R385" s="6"/>
      <c r="S385" s="68"/>
      <c r="T385" s="99"/>
      <c r="U385" s="99"/>
    </row>
    <row r="386" spans="1:21">
      <c r="A386" s="101">
        <v>17</v>
      </c>
      <c r="B386" s="60" t="s">
        <v>1076</v>
      </c>
      <c r="C386" s="10" t="s">
        <v>319</v>
      </c>
      <c r="D386" s="10" t="s">
        <v>134</v>
      </c>
      <c r="E386" s="10" t="s">
        <v>649</v>
      </c>
      <c r="F386" s="10" t="s">
        <v>1230</v>
      </c>
      <c r="G386" s="80">
        <v>520</v>
      </c>
      <c r="H386" s="94" t="s">
        <v>1373</v>
      </c>
      <c r="I386" s="96" t="s">
        <v>1259</v>
      </c>
      <c r="J386" s="97"/>
      <c r="K386" s="68"/>
      <c r="L386" s="97"/>
      <c r="M386" s="95"/>
      <c r="N386" s="97"/>
      <c r="O386" s="98"/>
      <c r="P386" s="98"/>
      <c r="Q386" s="95"/>
      <c r="R386" s="6"/>
      <c r="S386" s="68"/>
      <c r="T386" s="99"/>
      <c r="U386" s="99"/>
    </row>
    <row r="387" spans="1:21">
      <c r="A387" s="101">
        <v>17</v>
      </c>
      <c r="B387" s="60" t="s">
        <v>1077</v>
      </c>
      <c r="C387" s="10" t="s">
        <v>319</v>
      </c>
      <c r="D387" s="10" t="s">
        <v>134</v>
      </c>
      <c r="E387" s="10" t="s">
        <v>649</v>
      </c>
      <c r="F387" s="10" t="s">
        <v>1231</v>
      </c>
      <c r="G387" s="80">
        <v>978</v>
      </c>
      <c r="H387" s="94" t="s">
        <v>1371</v>
      </c>
      <c r="I387" s="96" t="s">
        <v>1259</v>
      </c>
      <c r="J387" s="97"/>
      <c r="K387" s="68"/>
      <c r="L387" s="97"/>
      <c r="M387" s="95"/>
      <c r="N387" s="97"/>
      <c r="O387" s="98"/>
      <c r="P387" s="98"/>
      <c r="Q387" s="95"/>
      <c r="R387" s="6"/>
      <c r="S387" s="68"/>
      <c r="T387" s="99"/>
      <c r="U387" s="99"/>
    </row>
    <row r="388" spans="1:21">
      <c r="A388" s="101">
        <v>17</v>
      </c>
      <c r="B388" s="60" t="s">
        <v>1078</v>
      </c>
      <c r="C388" s="10" t="s">
        <v>319</v>
      </c>
      <c r="D388" s="10" t="s">
        <v>134</v>
      </c>
      <c r="E388" s="10" t="s">
        <v>649</v>
      </c>
      <c r="F388" s="10" t="s">
        <v>1232</v>
      </c>
      <c r="G388" s="80">
        <v>551</v>
      </c>
      <c r="H388" s="94" t="s">
        <v>1374</v>
      </c>
      <c r="I388" s="96" t="s">
        <v>1259</v>
      </c>
      <c r="J388" s="97"/>
      <c r="K388" s="68"/>
      <c r="L388" s="97"/>
      <c r="M388" s="95"/>
      <c r="N388" s="97"/>
      <c r="O388" s="98"/>
      <c r="P388" s="98"/>
      <c r="Q388" s="95"/>
      <c r="R388" s="6"/>
      <c r="S388" s="68"/>
      <c r="T388" s="99"/>
      <c r="U388" s="99"/>
    </row>
    <row r="389" spans="1:21">
      <c r="A389" s="101">
        <v>17</v>
      </c>
      <c r="B389" s="60" t="s">
        <v>1079</v>
      </c>
      <c r="C389" s="10" t="s">
        <v>319</v>
      </c>
      <c r="D389" s="10" t="s">
        <v>134</v>
      </c>
      <c r="E389" s="10" t="s">
        <v>649</v>
      </c>
      <c r="F389" s="10" t="s">
        <v>1233</v>
      </c>
      <c r="G389" s="80">
        <v>617</v>
      </c>
      <c r="H389" s="94" t="s">
        <v>1375</v>
      </c>
      <c r="I389" s="96" t="s">
        <v>1259</v>
      </c>
      <c r="J389" s="97"/>
      <c r="K389" s="68"/>
      <c r="L389" s="97"/>
      <c r="M389" s="95"/>
      <c r="N389" s="97"/>
      <c r="O389" s="98"/>
      <c r="P389" s="98"/>
      <c r="Q389" s="95"/>
      <c r="R389" s="6"/>
      <c r="S389" s="68"/>
      <c r="T389" s="99"/>
      <c r="U389" s="99"/>
    </row>
    <row r="390" spans="1:21">
      <c r="A390" s="101">
        <v>17</v>
      </c>
      <c r="B390" s="60" t="s">
        <v>1080</v>
      </c>
      <c r="C390" s="10" t="s">
        <v>319</v>
      </c>
      <c r="D390" s="10" t="s">
        <v>134</v>
      </c>
      <c r="E390" s="10" t="s">
        <v>649</v>
      </c>
      <c r="F390" s="10" t="s">
        <v>1234</v>
      </c>
      <c r="G390" s="80">
        <v>615</v>
      </c>
      <c r="H390" s="94" t="s">
        <v>1376</v>
      </c>
      <c r="I390" s="96" t="s">
        <v>1259</v>
      </c>
      <c r="J390" s="97"/>
      <c r="K390" s="68"/>
      <c r="L390" s="97"/>
      <c r="M390" s="95"/>
      <c r="N390" s="97"/>
      <c r="O390" s="98"/>
      <c r="P390" s="98"/>
      <c r="Q390" s="95"/>
      <c r="R390" s="6"/>
      <c r="S390" s="68"/>
      <c r="T390" s="99"/>
      <c r="U390" s="99"/>
    </row>
    <row r="391" spans="1:21">
      <c r="A391" s="101">
        <v>17</v>
      </c>
      <c r="B391" s="60" t="s">
        <v>1081</v>
      </c>
      <c r="C391" s="10" t="s">
        <v>319</v>
      </c>
      <c r="D391" s="10" t="s">
        <v>134</v>
      </c>
      <c r="E391" s="10" t="s">
        <v>649</v>
      </c>
      <c r="F391" s="10" t="s">
        <v>1235</v>
      </c>
      <c r="G391" s="80">
        <v>387</v>
      </c>
      <c r="H391" s="94" t="s">
        <v>1335</v>
      </c>
      <c r="I391" s="96" t="s">
        <v>1259</v>
      </c>
      <c r="J391" s="97"/>
      <c r="K391" s="68"/>
      <c r="L391" s="97"/>
      <c r="M391" s="95"/>
      <c r="N391" s="97"/>
      <c r="O391" s="98"/>
      <c r="P391" s="98"/>
      <c r="Q391" s="95"/>
      <c r="R391" s="6"/>
      <c r="S391" s="68"/>
      <c r="T391" s="99"/>
      <c r="U391" s="99"/>
    </row>
    <row r="392" spans="1:21">
      <c r="A392" s="101">
        <v>17</v>
      </c>
      <c r="B392" s="60" t="s">
        <v>1082</v>
      </c>
      <c r="C392" s="10" t="s">
        <v>319</v>
      </c>
      <c r="D392" s="10" t="s">
        <v>134</v>
      </c>
      <c r="E392" s="10" t="s">
        <v>649</v>
      </c>
      <c r="F392" s="10" t="s">
        <v>1236</v>
      </c>
      <c r="G392" s="80">
        <v>539</v>
      </c>
      <c r="H392" s="94" t="s">
        <v>1377</v>
      </c>
      <c r="I392" s="96" t="s">
        <v>1259</v>
      </c>
      <c r="J392" s="97"/>
      <c r="K392" s="68"/>
      <c r="L392" s="97"/>
      <c r="M392" s="95"/>
      <c r="N392" s="97"/>
      <c r="O392" s="98"/>
      <c r="P392" s="98"/>
      <c r="Q392" s="95"/>
      <c r="R392" s="6"/>
      <c r="S392" s="68"/>
      <c r="T392" s="99"/>
      <c r="U392" s="99"/>
    </row>
    <row r="393" spans="1:21">
      <c r="A393" s="101">
        <v>17</v>
      </c>
      <c r="B393" s="60" t="s">
        <v>1083</v>
      </c>
      <c r="C393" s="10" t="s">
        <v>319</v>
      </c>
      <c r="D393" s="10" t="s">
        <v>134</v>
      </c>
      <c r="E393" s="10" t="s">
        <v>649</v>
      </c>
      <c r="F393" s="10" t="s">
        <v>1237</v>
      </c>
      <c r="G393" s="80">
        <v>488</v>
      </c>
      <c r="H393" s="94" t="s">
        <v>1378</v>
      </c>
      <c r="I393" s="96" t="s">
        <v>1259</v>
      </c>
      <c r="J393" s="97"/>
      <c r="K393" s="68"/>
      <c r="L393" s="97"/>
      <c r="M393" s="95"/>
      <c r="N393" s="97"/>
      <c r="O393" s="98"/>
      <c r="P393" s="98"/>
      <c r="Q393" s="95"/>
      <c r="R393" s="6"/>
      <c r="S393" s="68"/>
      <c r="T393" s="99"/>
      <c r="U393" s="99"/>
    </row>
    <row r="394" spans="1:21">
      <c r="A394" s="101">
        <v>17</v>
      </c>
      <c r="B394" s="60" t="s">
        <v>1084</v>
      </c>
      <c r="C394" s="10" t="s">
        <v>319</v>
      </c>
      <c r="D394" s="10" t="s">
        <v>134</v>
      </c>
      <c r="E394" s="10" t="s">
        <v>649</v>
      </c>
      <c r="F394" s="10" t="s">
        <v>1238</v>
      </c>
      <c r="G394" s="80">
        <v>568</v>
      </c>
      <c r="H394" s="94" t="s">
        <v>1379</v>
      </c>
      <c r="I394" s="96" t="s">
        <v>1259</v>
      </c>
      <c r="J394" s="97"/>
      <c r="K394" s="68"/>
      <c r="L394" s="97"/>
      <c r="M394" s="95"/>
      <c r="N394" s="97"/>
      <c r="O394" s="98"/>
      <c r="P394" s="98"/>
      <c r="Q394" s="95"/>
      <c r="R394" s="6"/>
      <c r="S394" s="68"/>
      <c r="T394" s="99"/>
      <c r="U394" s="99"/>
    </row>
    <row r="395" spans="1:21">
      <c r="A395" s="101">
        <v>17</v>
      </c>
      <c r="B395" s="60" t="s">
        <v>1085</v>
      </c>
      <c r="C395" s="10" t="s">
        <v>319</v>
      </c>
      <c r="D395" s="10" t="s">
        <v>134</v>
      </c>
      <c r="E395" s="10" t="s">
        <v>649</v>
      </c>
      <c r="F395" s="10" t="s">
        <v>1239</v>
      </c>
      <c r="G395" s="80">
        <v>512</v>
      </c>
      <c r="H395" s="94" t="s">
        <v>1380</v>
      </c>
      <c r="I395" s="96" t="s">
        <v>1259</v>
      </c>
      <c r="J395" s="97"/>
      <c r="K395" s="68"/>
      <c r="L395" s="97"/>
      <c r="M395" s="95"/>
      <c r="N395" s="97"/>
      <c r="O395" s="98"/>
      <c r="P395" s="98"/>
      <c r="Q395" s="95"/>
      <c r="R395" s="6"/>
      <c r="S395" s="68"/>
      <c r="T395" s="99"/>
      <c r="U395" s="99"/>
    </row>
    <row r="396" spans="1:21">
      <c r="A396" s="101">
        <v>17</v>
      </c>
      <c r="B396" s="60" t="s">
        <v>1086</v>
      </c>
      <c r="C396" s="10" t="s">
        <v>319</v>
      </c>
      <c r="D396" s="10" t="s">
        <v>134</v>
      </c>
      <c r="E396" s="10" t="s">
        <v>649</v>
      </c>
      <c r="F396" s="10" t="s">
        <v>1240</v>
      </c>
      <c r="G396" s="80">
        <v>212</v>
      </c>
      <c r="H396" s="94" t="s">
        <v>1381</v>
      </c>
      <c r="I396" s="96" t="s">
        <v>1259</v>
      </c>
      <c r="J396" s="97"/>
      <c r="K396" s="68"/>
      <c r="L396" s="97"/>
      <c r="M396" s="95"/>
      <c r="N396" s="97"/>
      <c r="O396" s="98"/>
      <c r="P396" s="98"/>
      <c r="Q396" s="95"/>
      <c r="R396" s="6"/>
      <c r="S396" s="68"/>
      <c r="T396" s="99"/>
      <c r="U396" s="99"/>
    </row>
    <row r="397" spans="1:21">
      <c r="A397" s="101">
        <v>17</v>
      </c>
      <c r="B397" s="60" t="s">
        <v>1087</v>
      </c>
      <c r="C397" s="10" t="s">
        <v>319</v>
      </c>
      <c r="D397" s="10" t="s">
        <v>134</v>
      </c>
      <c r="E397" s="10" t="s">
        <v>649</v>
      </c>
      <c r="F397" s="10" t="s">
        <v>1241</v>
      </c>
      <c r="G397" s="80">
        <v>715</v>
      </c>
      <c r="H397" s="94" t="s">
        <v>1382</v>
      </c>
      <c r="I397" s="96" t="s">
        <v>1259</v>
      </c>
      <c r="J397" s="97"/>
      <c r="K397" s="68"/>
      <c r="L397" s="97"/>
      <c r="M397" s="95"/>
      <c r="N397" s="97"/>
      <c r="O397" s="98"/>
      <c r="P397" s="98"/>
      <c r="Q397" s="95"/>
      <c r="R397" s="6"/>
      <c r="S397" s="68"/>
      <c r="T397" s="99"/>
      <c r="U397" s="99"/>
    </row>
    <row r="398" spans="1:21">
      <c r="A398" s="101">
        <v>17</v>
      </c>
      <c r="B398" s="60" t="s">
        <v>1088</v>
      </c>
      <c r="C398" s="10" t="s">
        <v>319</v>
      </c>
      <c r="D398" s="10" t="s">
        <v>134</v>
      </c>
      <c r="E398" s="10" t="s">
        <v>649</v>
      </c>
      <c r="F398" s="10" t="s">
        <v>1242</v>
      </c>
      <c r="G398" s="80">
        <v>722</v>
      </c>
      <c r="H398" s="94" t="s">
        <v>1383</v>
      </c>
      <c r="I398" s="96" t="s">
        <v>1259</v>
      </c>
      <c r="J398" s="97"/>
      <c r="K398" s="68"/>
      <c r="L398" s="97"/>
      <c r="M398" s="95"/>
      <c r="N398" s="97"/>
      <c r="O398" s="98"/>
      <c r="P398" s="98"/>
      <c r="Q398" s="95"/>
      <c r="R398" s="6"/>
      <c r="S398" s="68"/>
      <c r="T398" s="99"/>
      <c r="U398" s="99"/>
    </row>
    <row r="399" spans="1:21">
      <c r="A399" s="101">
        <v>17</v>
      </c>
      <c r="B399" s="60" t="s">
        <v>1089</v>
      </c>
      <c r="C399" s="10" t="s">
        <v>319</v>
      </c>
      <c r="D399" s="10" t="s">
        <v>134</v>
      </c>
      <c r="E399" s="10" t="s">
        <v>649</v>
      </c>
      <c r="F399" s="10" t="s">
        <v>1243</v>
      </c>
      <c r="G399" s="80">
        <v>681</v>
      </c>
      <c r="H399" s="94" t="s">
        <v>1384</v>
      </c>
      <c r="I399" s="96" t="s">
        <v>1259</v>
      </c>
      <c r="J399" s="97"/>
      <c r="K399" s="68"/>
      <c r="L399" s="97"/>
      <c r="M399" s="95"/>
      <c r="N399" s="97"/>
      <c r="O399" s="98"/>
      <c r="P399" s="98"/>
      <c r="Q399" s="95"/>
      <c r="R399" s="6"/>
      <c r="S399" s="68"/>
      <c r="T399" s="99"/>
      <c r="U399" s="99"/>
    </row>
    <row r="400" spans="1:21">
      <c r="A400" s="101">
        <v>17</v>
      </c>
      <c r="B400" s="60" t="s">
        <v>1090</v>
      </c>
      <c r="C400" s="10" t="s">
        <v>319</v>
      </c>
      <c r="D400" s="10" t="s">
        <v>134</v>
      </c>
      <c r="E400" s="10" t="s">
        <v>649</v>
      </c>
      <c r="F400" s="10" t="s">
        <v>1244</v>
      </c>
      <c r="G400" s="80">
        <v>810</v>
      </c>
      <c r="H400" s="94" t="s">
        <v>1283</v>
      </c>
      <c r="I400" s="96" t="s">
        <v>1259</v>
      </c>
      <c r="J400" s="97"/>
      <c r="K400" s="68"/>
      <c r="L400" s="97"/>
      <c r="M400" s="95"/>
      <c r="N400" s="97"/>
      <c r="O400" s="98"/>
      <c r="P400" s="98"/>
      <c r="Q400" s="95"/>
      <c r="R400" s="6"/>
      <c r="S400" s="68"/>
      <c r="T400" s="99"/>
      <c r="U400" s="99"/>
    </row>
    <row r="401" spans="1:21">
      <c r="A401" s="101">
        <v>17</v>
      </c>
      <c r="B401" s="60" t="s">
        <v>1091</v>
      </c>
      <c r="C401" s="10" t="s">
        <v>319</v>
      </c>
      <c r="D401" s="10" t="s">
        <v>134</v>
      </c>
      <c r="E401" s="10" t="s">
        <v>649</v>
      </c>
      <c r="F401" s="10" t="s">
        <v>1245</v>
      </c>
      <c r="G401" s="80">
        <v>345</v>
      </c>
      <c r="H401" s="94" t="s">
        <v>1385</v>
      </c>
      <c r="I401" s="96" t="s">
        <v>1259</v>
      </c>
      <c r="J401" s="97"/>
      <c r="K401" s="68"/>
      <c r="L401" s="97"/>
      <c r="M401" s="95"/>
      <c r="N401" s="97"/>
      <c r="O401" s="98"/>
      <c r="P401" s="98"/>
      <c r="Q401" s="95"/>
      <c r="R401" s="6"/>
      <c r="S401" s="68"/>
      <c r="T401" s="99"/>
      <c r="U401" s="99"/>
    </row>
    <row r="402" spans="1:21">
      <c r="A402" s="101">
        <v>17</v>
      </c>
      <c r="B402" s="60" t="s">
        <v>1092</v>
      </c>
      <c r="C402" s="10" t="s">
        <v>319</v>
      </c>
      <c r="D402" s="10" t="s">
        <v>134</v>
      </c>
      <c r="E402" s="10" t="s">
        <v>649</v>
      </c>
      <c r="F402" s="10" t="s">
        <v>1246</v>
      </c>
      <c r="G402" s="80">
        <v>213</v>
      </c>
      <c r="H402" s="94" t="s">
        <v>1386</v>
      </c>
      <c r="I402" s="96" t="s">
        <v>1259</v>
      </c>
      <c r="J402" s="97"/>
      <c r="K402" s="68"/>
      <c r="L402" s="97"/>
      <c r="M402" s="95"/>
      <c r="N402" s="97"/>
      <c r="O402" s="98"/>
      <c r="P402" s="98"/>
      <c r="Q402" s="95"/>
      <c r="R402" s="6"/>
      <c r="S402" s="68"/>
      <c r="T402" s="99"/>
      <c r="U402" s="99"/>
    </row>
    <row r="403" spans="1:21">
      <c r="A403" s="101">
        <v>17</v>
      </c>
      <c r="B403" s="60" t="s">
        <v>1093</v>
      </c>
      <c r="C403" s="10" t="s">
        <v>319</v>
      </c>
      <c r="D403" s="10" t="s">
        <v>134</v>
      </c>
      <c r="E403" s="10" t="s">
        <v>649</v>
      </c>
      <c r="F403" s="10" t="s">
        <v>1247</v>
      </c>
      <c r="G403" s="80">
        <v>840</v>
      </c>
      <c r="H403" s="94" t="s">
        <v>1387</v>
      </c>
      <c r="I403" s="96" t="s">
        <v>1259</v>
      </c>
      <c r="J403" s="97"/>
      <c r="K403" s="68"/>
      <c r="L403" s="97"/>
      <c r="M403" s="95"/>
      <c r="N403" s="97"/>
      <c r="O403" s="98"/>
      <c r="P403" s="98"/>
      <c r="Q403" s="95"/>
      <c r="R403" s="6"/>
      <c r="S403" s="68"/>
      <c r="T403" s="99"/>
      <c r="U403" s="99"/>
    </row>
    <row r="404" spans="1:21">
      <c r="A404" s="101">
        <v>17</v>
      </c>
      <c r="B404" s="60" t="s">
        <v>1094</v>
      </c>
      <c r="C404" s="10" t="s">
        <v>319</v>
      </c>
      <c r="D404" s="10" t="s">
        <v>134</v>
      </c>
      <c r="E404" s="10" t="s">
        <v>649</v>
      </c>
      <c r="F404" s="10" t="s">
        <v>1248</v>
      </c>
      <c r="G404" s="80">
        <v>588</v>
      </c>
      <c r="H404" s="94" t="s">
        <v>1388</v>
      </c>
      <c r="I404" s="96" t="s">
        <v>1259</v>
      </c>
      <c r="J404" s="97"/>
      <c r="K404" s="68"/>
      <c r="L404" s="97"/>
      <c r="M404" s="95"/>
      <c r="N404" s="97"/>
      <c r="O404" s="98"/>
      <c r="P404" s="98"/>
      <c r="Q404" s="95"/>
      <c r="R404" s="6"/>
      <c r="S404" s="68"/>
      <c r="T404" s="99"/>
      <c r="U404" s="99"/>
    </row>
    <row r="405" spans="1:21">
      <c r="A405" s="101">
        <v>17</v>
      </c>
      <c r="B405" s="60" t="s">
        <v>1095</v>
      </c>
      <c r="C405" s="10" t="s">
        <v>319</v>
      </c>
      <c r="D405" s="10" t="s">
        <v>134</v>
      </c>
      <c r="E405" s="10" t="s">
        <v>649</v>
      </c>
      <c r="F405" s="10" t="s">
        <v>1249</v>
      </c>
      <c r="G405" s="80">
        <v>240</v>
      </c>
      <c r="H405" s="94" t="s">
        <v>1389</v>
      </c>
      <c r="I405" s="96" t="s">
        <v>1259</v>
      </c>
      <c r="J405" s="97"/>
      <c r="K405" s="68"/>
      <c r="L405" s="97"/>
      <c r="M405" s="95"/>
      <c r="N405" s="97"/>
      <c r="O405" s="98"/>
      <c r="P405" s="98"/>
      <c r="Q405" s="95"/>
      <c r="R405" s="6"/>
      <c r="S405" s="68"/>
      <c r="T405" s="99"/>
      <c r="U405" s="99"/>
    </row>
    <row r="406" spans="1:21">
      <c r="A406" s="101">
        <v>17</v>
      </c>
      <c r="B406" s="60" t="s">
        <v>1096</v>
      </c>
      <c r="C406" s="10" t="s">
        <v>319</v>
      </c>
      <c r="D406" s="10" t="s">
        <v>134</v>
      </c>
      <c r="E406" s="10" t="s">
        <v>649</v>
      </c>
      <c r="F406" s="10" t="s">
        <v>1250</v>
      </c>
      <c r="G406" s="80">
        <v>720</v>
      </c>
      <c r="H406" s="94" t="s">
        <v>1390</v>
      </c>
      <c r="I406" s="96" t="s">
        <v>1259</v>
      </c>
      <c r="J406" s="97"/>
      <c r="K406" s="68"/>
      <c r="L406" s="97"/>
      <c r="M406" s="95"/>
      <c r="N406" s="97"/>
      <c r="O406" s="98"/>
      <c r="P406" s="98"/>
      <c r="Q406" s="95"/>
      <c r="R406" s="6"/>
      <c r="S406" s="68"/>
      <c r="T406" s="99"/>
      <c r="U406" s="99"/>
    </row>
    <row r="407" spans="1:21">
      <c r="A407" s="101">
        <v>17</v>
      </c>
      <c r="B407" s="60" t="s">
        <v>1097</v>
      </c>
      <c r="C407" s="10" t="s">
        <v>319</v>
      </c>
      <c r="D407" s="10" t="s">
        <v>134</v>
      </c>
      <c r="E407" s="10" t="s">
        <v>649</v>
      </c>
      <c r="F407" s="10" t="s">
        <v>1251</v>
      </c>
      <c r="G407" s="80">
        <v>524</v>
      </c>
      <c r="H407" s="94" t="s">
        <v>1391</v>
      </c>
      <c r="I407" s="96" t="s">
        <v>1259</v>
      </c>
      <c r="J407" s="97"/>
      <c r="K407" s="68"/>
      <c r="L407" s="97"/>
      <c r="M407" s="95"/>
      <c r="N407" s="97"/>
      <c r="O407" s="98"/>
      <c r="P407" s="98"/>
      <c r="Q407" s="95"/>
      <c r="R407" s="6"/>
      <c r="S407" s="68"/>
      <c r="T407" s="99"/>
      <c r="U407" s="99"/>
    </row>
    <row r="408" spans="1:21">
      <c r="A408" s="101">
        <v>17</v>
      </c>
      <c r="B408" s="60" t="s">
        <v>1098</v>
      </c>
      <c r="C408" s="10" t="s">
        <v>319</v>
      </c>
      <c r="D408" s="10" t="s">
        <v>134</v>
      </c>
      <c r="E408" s="10" t="s">
        <v>649</v>
      </c>
      <c r="F408" s="10" t="s">
        <v>1252</v>
      </c>
      <c r="G408" s="80">
        <v>521</v>
      </c>
      <c r="H408" s="94" t="s">
        <v>1392</v>
      </c>
      <c r="I408" s="96" t="s">
        <v>1259</v>
      </c>
      <c r="J408" s="97"/>
      <c r="K408" s="68"/>
      <c r="L408" s="97"/>
      <c r="M408" s="95"/>
      <c r="N408" s="97"/>
      <c r="O408" s="98"/>
      <c r="P408" s="98"/>
      <c r="Q408" s="95"/>
      <c r="R408" s="6"/>
      <c r="S408" s="68"/>
      <c r="T408" s="99"/>
      <c r="U408" s="99"/>
    </row>
    <row r="409" spans="1:21">
      <c r="A409" s="101">
        <v>17</v>
      </c>
      <c r="B409" s="60" t="s">
        <v>1099</v>
      </c>
      <c r="C409" s="10" t="s">
        <v>319</v>
      </c>
      <c r="D409" s="10" t="s">
        <v>134</v>
      </c>
      <c r="E409" s="10" t="s">
        <v>649</v>
      </c>
      <c r="F409" s="10" t="s">
        <v>1253</v>
      </c>
      <c r="G409" s="80">
        <v>692</v>
      </c>
      <c r="H409" s="94" t="s">
        <v>1393</v>
      </c>
      <c r="I409" s="96" t="s">
        <v>1259</v>
      </c>
      <c r="J409" s="97"/>
      <c r="K409" s="68"/>
      <c r="L409" s="97"/>
      <c r="M409" s="95"/>
      <c r="N409" s="97"/>
      <c r="O409" s="98"/>
      <c r="P409" s="98"/>
      <c r="Q409" s="95"/>
      <c r="R409" s="6"/>
      <c r="S409" s="68"/>
      <c r="T409" s="99"/>
      <c r="U409" s="99"/>
    </row>
    <row r="410" spans="1:21">
      <c r="A410" s="101">
        <v>17</v>
      </c>
      <c r="B410" s="60" t="s">
        <v>1100</v>
      </c>
      <c r="C410" s="10" t="s">
        <v>319</v>
      </c>
      <c r="D410" s="10" t="s">
        <v>134</v>
      </c>
      <c r="E410" s="10" t="s">
        <v>649</v>
      </c>
      <c r="F410" s="10" t="s">
        <v>1254</v>
      </c>
      <c r="G410" s="80">
        <v>481</v>
      </c>
      <c r="H410" s="94" t="s">
        <v>1303</v>
      </c>
      <c r="I410" s="96" t="s">
        <v>1259</v>
      </c>
      <c r="J410" s="97"/>
      <c r="K410" s="68"/>
      <c r="L410" s="97"/>
      <c r="M410" s="95"/>
      <c r="N410" s="97"/>
      <c r="O410" s="98"/>
      <c r="P410" s="98"/>
      <c r="Q410" s="95"/>
      <c r="R410" s="6"/>
      <c r="S410" s="68"/>
      <c r="T410" s="99"/>
      <c r="U410" s="99"/>
    </row>
    <row r="411" spans="1:21">
      <c r="A411" s="101">
        <v>17</v>
      </c>
      <c r="B411" s="60" t="s">
        <v>1101</v>
      </c>
      <c r="C411" s="10" t="s">
        <v>319</v>
      </c>
      <c r="D411" s="10" t="s">
        <v>134</v>
      </c>
      <c r="E411" s="10" t="s">
        <v>649</v>
      </c>
      <c r="F411" s="10" t="s">
        <v>1255</v>
      </c>
      <c r="G411" s="80">
        <v>583</v>
      </c>
      <c r="H411" s="94" t="s">
        <v>1394</v>
      </c>
      <c r="I411" s="96" t="s">
        <v>1259</v>
      </c>
      <c r="J411" s="97"/>
      <c r="K411" s="68"/>
      <c r="L411" s="97"/>
      <c r="M411" s="95"/>
      <c r="N411" s="97"/>
      <c r="O411" s="98"/>
      <c r="P411" s="98"/>
      <c r="Q411" s="95"/>
      <c r="R411" s="6"/>
      <c r="S411" s="68"/>
      <c r="T411" s="99"/>
      <c r="U411" s="99"/>
    </row>
    <row r="412" spans="1:21">
      <c r="A412" s="101">
        <v>17</v>
      </c>
      <c r="B412" s="60" t="s">
        <v>1102</v>
      </c>
      <c r="C412" s="10" t="s">
        <v>319</v>
      </c>
      <c r="D412" s="10" t="s">
        <v>134</v>
      </c>
      <c r="E412" s="10" t="s">
        <v>649</v>
      </c>
      <c r="F412" s="10" t="s">
        <v>1256</v>
      </c>
      <c r="G412" s="80">
        <v>253</v>
      </c>
      <c r="H412" s="94" t="s">
        <v>1303</v>
      </c>
      <c r="I412" s="96" t="s">
        <v>1259</v>
      </c>
      <c r="J412" s="97"/>
      <c r="K412" s="68"/>
      <c r="L412" s="97"/>
      <c r="M412" s="95"/>
      <c r="N412" s="97"/>
      <c r="O412" s="98"/>
      <c r="P412" s="98"/>
      <c r="Q412" s="95"/>
      <c r="R412" s="6"/>
      <c r="S412" s="68"/>
      <c r="T412" s="99"/>
      <c r="U412" s="99"/>
    </row>
    <row r="413" spans="1:21">
      <c r="A413" s="101">
        <v>17</v>
      </c>
      <c r="B413" s="60" t="s">
        <v>1103</v>
      </c>
      <c r="C413" s="10" t="s">
        <v>319</v>
      </c>
      <c r="D413" s="10" t="s">
        <v>134</v>
      </c>
      <c r="E413" s="10" t="s">
        <v>649</v>
      </c>
      <c r="F413" s="10" t="s">
        <v>1257</v>
      </c>
      <c r="G413" s="80">
        <v>506</v>
      </c>
      <c r="H413" s="94" t="s">
        <v>1395</v>
      </c>
      <c r="I413" s="96" t="s">
        <v>1259</v>
      </c>
      <c r="J413" s="97"/>
      <c r="K413" s="68"/>
      <c r="L413" s="97"/>
      <c r="M413" s="95"/>
      <c r="N413" s="97"/>
      <c r="O413" s="98"/>
      <c r="P413" s="98"/>
      <c r="Q413" s="95"/>
      <c r="R413" s="6"/>
      <c r="S413" s="68"/>
      <c r="T413" s="99"/>
      <c r="U413" s="99"/>
    </row>
    <row r="414" spans="1:21">
      <c r="A414" s="101">
        <v>17</v>
      </c>
      <c r="B414" s="60" t="s">
        <v>1104</v>
      </c>
      <c r="C414" s="10" t="s">
        <v>319</v>
      </c>
      <c r="D414" s="10" t="s">
        <v>134</v>
      </c>
      <c r="E414" s="10" t="s">
        <v>649</v>
      </c>
      <c r="F414" s="10" t="s">
        <v>1258</v>
      </c>
      <c r="G414" s="80">
        <v>443</v>
      </c>
      <c r="H414" s="94" t="s">
        <v>1396</v>
      </c>
      <c r="I414" s="96" t="s">
        <v>1259</v>
      </c>
      <c r="J414" s="97"/>
      <c r="K414" s="68"/>
      <c r="L414" s="97"/>
      <c r="M414" s="95"/>
      <c r="N414" s="97"/>
      <c r="O414" s="98"/>
      <c r="P414" s="98"/>
      <c r="Q414" s="95"/>
      <c r="R414" s="6"/>
      <c r="S414" s="68"/>
      <c r="T414" s="99"/>
      <c r="U414" s="99"/>
    </row>
    <row r="415" spans="1:21">
      <c r="D415" s="68"/>
      <c r="E415" s="6"/>
      <c r="F415" s="68"/>
      <c r="G415" s="97"/>
      <c r="H415" s="66"/>
      <c r="I415" s="96"/>
      <c r="J415" s="6"/>
      <c r="K415" s="68"/>
      <c r="L415" s="97"/>
      <c r="M415" s="95"/>
      <c r="N415" s="97"/>
      <c r="O415" s="98"/>
      <c r="P415" s="98"/>
      <c r="Q415" s="95"/>
      <c r="R415" s="6"/>
      <c r="S415" s="68"/>
      <c r="T415" s="99"/>
      <c r="U415" s="99"/>
    </row>
  </sheetData>
  <mergeCells count="5">
    <mergeCell ref="S1:U1"/>
    <mergeCell ref="B1:H1"/>
    <mergeCell ref="B2:H2"/>
    <mergeCell ref="I1:R1"/>
    <mergeCell ref="I2:R2"/>
  </mergeCells>
  <phoneticPr fontId="26" type="noConversion"/>
  <conditionalFormatting sqref="G84:G86 G89:G91 G75:G82">
    <cfRule type="expression" priority="27">
      <formula>$G$75/$N$75=0.5</formula>
    </cfRule>
  </conditionalFormatting>
  <conditionalFormatting sqref="B207">
    <cfRule type="duplicateValues" dxfId="7" priority="8"/>
  </conditionalFormatting>
  <conditionalFormatting sqref="B208">
    <cfRule type="duplicateValues" dxfId="6" priority="7"/>
  </conditionalFormatting>
  <conditionalFormatting sqref="B208">
    <cfRule type="duplicateValues" dxfId="5" priority="6"/>
  </conditionalFormatting>
  <conditionalFormatting sqref="B209">
    <cfRule type="duplicateValues" dxfId="4" priority="5"/>
  </conditionalFormatting>
  <conditionalFormatting sqref="B209">
    <cfRule type="duplicateValues" dxfId="3" priority="4"/>
  </conditionalFormatting>
  <conditionalFormatting sqref="B207">
    <cfRule type="duplicateValues" dxfId="2" priority="28"/>
  </conditionalFormatting>
  <conditionalFormatting sqref="B206">
    <cfRule type="duplicateValues" dxfId="1" priority="1"/>
  </conditionalFormatting>
  <conditionalFormatting sqref="B206">
    <cfRule type="duplicateValues" dxfId="0" priority="2"/>
  </conditionalFormatting>
  <hyperlinks>
    <hyperlink ref="B108" r:id="rId1" tooltip="Show report for HE795107.1" display="https://www.ncbi.nlm.nih.gov/nucleotide/HE795107.1?report=genbank&amp;log$=nuclalign&amp;blast_rank=1&amp;RID=JYXMWRK601R" xr:uid="{00000000-0004-0000-0200-000000000000}"/>
  </hyperlinks>
  <pageMargins left="0.25" right="0.25" top="0.75" bottom="0.75" header="0.3" footer="0.3"/>
  <pageSetup paperSize="3" scale="47" fitToHeight="0" orientation="landscape" r:id="rId2"/>
  <headerFooter>
    <oddFooter>&amp;L&amp;"Times New Roman,Regular"&amp;12&amp;K00C000Public</oddFooter>
    <evenFooter>&amp;L&amp;"Times New Roman,Regular"&amp;12&amp;K00C000Public</evenFooter>
    <firstFooter>&amp;L&amp;"Times New Roman,Regular"&amp;12&amp;K00C000Public</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origin="userSelected">
  <element uid="cefbaa69-3bfa-4b56-8d22-6839cb7b06d0" value=""/>
  <element uid="id_classification_eurestricted" value=""/>
</sisl>
</file>

<file path=customXml/itemProps1.xml><?xml version="1.0" encoding="utf-8"?>
<ds:datastoreItem xmlns:ds="http://schemas.openxmlformats.org/officeDocument/2006/customXml" ds:itemID="{AD62D017-EDAF-4322-AB9C-AACD8BF0721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Description</vt:lpstr>
      <vt:lpstr>Annotation Putative Virus Hit</vt:lpstr>
    </vt:vector>
  </TitlesOfParts>
  <Company>FDA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 Arifa S.</dc:creator>
  <cp:lastModifiedBy>Khan, Arifa S.</cp:lastModifiedBy>
  <cp:lastPrinted>2019-06-26T04:41:27Z</cp:lastPrinted>
  <dcterms:created xsi:type="dcterms:W3CDTF">2018-07-05T14:30:01Z</dcterms:created>
  <dcterms:modified xsi:type="dcterms:W3CDTF">2020-03-06T16:30:10Z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d2f1daad-8863-46ac-bd81-412adf7368bf</vt:lpwstr>
  </property>
  <property fmtid="{D5CDD505-2E9C-101B-9397-08002B2CF9AE}" pid="3" name="bjSaver">
    <vt:lpwstr>WljGKEzJ4qHxHpe/u3y+hG56BWugzq7e</vt:lpwstr>
  </property>
  <property fmtid="{D5CDD505-2E9C-101B-9397-08002B2CF9AE}" pid="4"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5" name="bjDocumentLabelXML-0">
    <vt:lpwstr>ames.com/2008/01/sie/internal/label"&gt;&lt;element uid="cefbaa69-3bfa-4b56-8d22-6839cb7b06d0" value="" /&gt;&lt;element uid="id_classification_eurestricted" value="" /&gt;&lt;/sisl&gt;</vt:lpwstr>
  </property>
  <property fmtid="{D5CDD505-2E9C-101B-9397-08002B2CF9AE}" pid="6" name="bjDocumentSecurityLabel">
    <vt:lpwstr>Public</vt:lpwstr>
  </property>
  <property fmtid="{D5CDD505-2E9C-101B-9397-08002B2CF9AE}" pid="7" name="MerckMetadataExchange">
    <vt:lpwstr>!$MRK@Public-Footer-Left</vt:lpwstr>
  </property>
  <property fmtid="{D5CDD505-2E9C-101B-9397-08002B2CF9AE}" pid="8" name="bjLeftFooterLabel-first">
    <vt:lpwstr>&amp;"Times New Roman,Regular"&amp;12&amp;K00C000Public</vt:lpwstr>
  </property>
  <property fmtid="{D5CDD505-2E9C-101B-9397-08002B2CF9AE}" pid="9" name="bjLeftFooterLabel-even">
    <vt:lpwstr>&amp;"Times New Roman,Regular"&amp;12&amp;K00C000Public</vt:lpwstr>
  </property>
  <property fmtid="{D5CDD505-2E9C-101B-9397-08002B2CF9AE}" pid="10" name="bjLeftFooterLabel">
    <vt:lpwstr>&amp;"Times New Roman,Regular"&amp;12&amp;K00C000Public</vt:lpwstr>
  </property>
  <property fmtid="{D5CDD505-2E9C-101B-9397-08002B2CF9AE}" pid="11" name="_NewReviewCycle">
    <vt:lpwstr/>
  </property>
</Properties>
</file>